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256" windowHeight="12540"/>
  </bookViews>
  <sheets>
    <sheet name="Sheet1" sheetId="1" r:id="rId1"/>
    <sheet name="Sheet2" sheetId="2" r:id="rId2"/>
    <sheet name="Sheet3" sheetId="3" r:id="rId3"/>
  </sheets>
  <definedNames>
    <definedName name="_xlnm.Print_Titles" localSheetId="0">Sheet1!$1:$2</definedName>
  </definedNames>
  <calcPr calcId="125725"/>
</workbook>
</file>

<file path=xl/calcChain.xml><?xml version="1.0" encoding="utf-8"?>
<calcChain xmlns="http://schemas.openxmlformats.org/spreadsheetml/2006/main">
  <c r="F9" i="1"/>
  <c r="F8"/>
  <c r="F7"/>
  <c r="F6"/>
  <c r="F5"/>
  <c r="F4"/>
  <c r="E3" l="1"/>
  <c r="F3" s="1"/>
  <c r="F10" s="1"/>
</calcChain>
</file>

<file path=xl/sharedStrings.xml><?xml version="1.0" encoding="utf-8"?>
<sst xmlns="http://schemas.openxmlformats.org/spreadsheetml/2006/main" count="50" uniqueCount="44">
  <si>
    <t>序号</t>
  </si>
  <si>
    <t>细目名称</t>
  </si>
  <si>
    <t>单位</t>
  </si>
  <si>
    <t>暂定数量</t>
  </si>
  <si>
    <t>合价（元）</t>
  </si>
  <si>
    <t>主要工作内容</t>
  </si>
  <si>
    <t>计量规则</t>
  </si>
  <si>
    <t>101-1</t>
  </si>
  <si>
    <t>安全生产费</t>
  </si>
  <si>
    <t>总额</t>
  </si>
  <si>
    <t xml:space="preserve">    作业人员穿戴安全帽、反光衣及必要的防护措施，施工现场安全围挡、安全标识标牌、安全锥等安全设施按甲方要求设置、维护及转场。施工路段交通指挥、疏导、厢型车辆接送人员上下车等与安全有关的工作内容。</t>
  </si>
  <si>
    <t>本项是在本劳务分包工程量清单各细目综合单价中已包含安全经费的基础上综合考虑再增设的费用。本细目按计量进度支付，各项安全警示标志、导向牌等安全设施安放到位满足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围挡、安全标识标牌（尺寸大于1.2m）由甲方提供外，其余所有人工、材料（含安全帽、反光衣、安全标识标牌（尺寸小于1.2m）、安全锥、限速牌、导向牌、警示牌、爆闪灯安全设施的设置、维护、维修需要的小型材料等）、设备（含厢型车辆、吊车、挖机、发电机及施工用电设施及甲方提供的安全设施的安装、维护、维修等）等均由乙方提供及实施（安全设施随施工点搬迁的费用等）。甲方提供的安全设施材料由甲方统一购置至指定地点，由乙方根据现场实施情况自行领取，中途产生费用已包含在单价中，不另行计价。本项目严禁使用三轮车、农用车等带车厢车辆接送人员。</t>
  </si>
  <si>
    <t>703-1-a</t>
  </si>
  <si>
    <t>撒草籽</t>
  </si>
  <si>
    <t>m2</t>
  </si>
  <si>
    <t>703-1-b</t>
  </si>
  <si>
    <t>703-5</t>
  </si>
  <si>
    <t>三维土工网植草</t>
  </si>
  <si>
    <t>含坡面精细整型、草籽喷播、三维网及无纺布铺设、固定、整理、破损更换、养生、作业期间的安全维护、堆土点清洗、清扫、质量缺陷期内死草补植等有关的一切工作作业期间的人员安全和交通安全的维护等有关的一切工作内容。（成活率100％）。</t>
  </si>
  <si>
    <t>依据图纸所示位置和规格、型号，按三维网铺设的累计净面积并经现场实际验收合格按双方核定的设计（含变更设计）内的数量以平方米为单位计量；无纺布、三维网接缝的重叠面积和边缘的包裹面积不予计量；所有材料及人工均由乙方提供（包括质量缺陷期内死草补植），费用已含在综合单价中，不另计量。</t>
  </si>
  <si>
    <t>703-6-a</t>
  </si>
  <si>
    <t>坡面精细整型（含边坡松散土石的清理及破除、夯实）、安设铁丝网（钢丝网）；锚钉锚固、绿化基材及种子制拌、喷播、覆盖养生布、养生（浇水、施肥、除虫、除杂草、修剪、补种）；作业期间的安全维护、堆土点清洗、清扫（含垃圾杂物）等与挂铁丝网客土喷播植草有关的工作内容。（成活率100％）</t>
  </si>
  <si>
    <t>依据图纸所示位置和规格、型号，按客土植生的净面积并经现场实际验收合格按双方核定的设计（含变更设计）内的数量以平方米为单位计量；无纺布接缝的重叠面积和边缘的包裹面积不予计量；所有设备、材料（含锚钉、锚杆）及人工均由乙方提供，费用已含在综合单价中，不另计量。养生期（含2年缺陷责任期间）内的死草重新更换播种费用已含在综合单价中，不另计量。</t>
  </si>
  <si>
    <t>703-6-b</t>
  </si>
  <si>
    <t>703-6-c</t>
  </si>
  <si>
    <t>依据图纸所示位置和规格、型号，按客土植生的净面积并经现场实际验收合格按双方核定的设计（含变更设计）内的数量以平方米为单位计量；无纺布、铁丝网接缝的重叠面积和边缘的包裹面积不予计量；所有设备、材料（含锚钉、锚杆）及人工均由乙方提供，费用已含在综合单价中，不另计量。养生期（含2年缺陷责任期间）内的死草重新更换播种费用已含在综合单价中，不另计量。</t>
  </si>
  <si>
    <t>合计</t>
  </si>
  <si>
    <t>备注：本次拟发包项目要求施工队必须配备足够的现场技术人员，如甲方赶工期要求增加设备，乙方必须无条件增加，增加费用含在拟发包单价内；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如乙方未按上述要求提供人身意外伤害险及机动车辆强制性保险和第三责任险，则甲方将对乙方完成的合格工程量的 90 ％计价结算，结算时提供保险单据原件备查，复印件作为结算附件资料。</t>
  </si>
  <si>
    <t>上述因素所产生的费用包含在综合单价内。</t>
  </si>
  <si>
    <t>1、以上综合单价均包含税金（乙方须向甲方提供正式的“增值税专用发票”、发票税目为“工程服务”，发票税率为“9%”，开具税票所需缴纳的一切税费由乙方自行承担)。</t>
  </si>
  <si>
    <t>2、上述单价包含安全及文明施工费（安全帽、工作服、标志标牌等，现场工作人员人身保险费，洒水降尘，河道等水系污染的清理）。</t>
  </si>
  <si>
    <t>3、上述项目单价已充分考虑本项目的施工特点（如机械使用低、二次装运、可能会出现的窝工和误工等费用），因此在项目实施中不考虑任何原因的费用和工期索赔。</t>
  </si>
  <si>
    <t>综合单价（元）</t>
    <phoneticPr fontId="8" type="noConversion"/>
  </si>
  <si>
    <t>长锚钉粗网喷混植生</t>
    <phoneticPr fontId="8" type="noConversion"/>
  </si>
  <si>
    <t>依据图纸所示位置和规格、型号，按撒草籽的累计净面积并经现场实际验收合格按双方核定的设计（含变更设计）内的数量以平方米为单位计量；无纺布接缝的重叠面积和边缘的包裹面积不予计量；所有设备、材料及人工、安全防护设施等均由乙方提供，费用已含在综合单价中，不另计量。养生期（含2年缺陷责任期间）内的死草重新更换播种费用已含在综合单价中，不另计量。</t>
    <phoneticPr fontId="8" type="noConversion"/>
  </si>
  <si>
    <t>含坡面精细整型（含边坡松散土石的清理及破除、夯实）、草籽播撒、无纺布铺设、固定、整理、破损更换、灌木种植、浇水、养生（浇水、施肥、除虫、除杂草、修剪、补种）、作业期间的安全维护、施工点清洗、清扫（含垃圾杂物）等与播撒+人工种灌木有关的工作内容。（成活率100％）</t>
    <phoneticPr fontId="8" type="noConversion"/>
  </si>
  <si>
    <t>含坡面精细整型（含边坡松散土石的清理及破除、夯实）、草籽喷播、无纺布铺设、固定、整理、破损更换、灌木种植、浇水、养生（浇水、施肥、除虫、除杂草、修剪、补种）、作业期间的安全维护、施工点清洗、清扫（含垃圾杂物）等与喷播草籽+人工种灌木有关的工作内容。（成活率100％）</t>
    <phoneticPr fontId="8" type="noConversion"/>
  </si>
  <si>
    <t>厚5cm基材客土植生</t>
    <phoneticPr fontId="8" type="noConversion"/>
  </si>
  <si>
    <t>坡面精细整型（含边坡松散土石的清理及破除、夯实）；绿化基材及种子制拌、喷播、覆盖养生布、养生（浇水、施肥、除虫、除杂草、修剪、补种）；作业期间的安全维护、堆土点清洗、清扫（含垃圾杂物）等与客土植生有关的工作内容。（成活率100％）</t>
    <phoneticPr fontId="8" type="noConversion"/>
  </si>
  <si>
    <t>坡面精细整型（含边坡松散土石的清理及破除、夯实）、安设铁丝网（钢丝网）；锚钉锚固、绿化基材及种子制拌、喷播、覆盖养生布、养生（浇水、施肥、除虫、除杂草、修剪、补种）；作业期间的安全维护、堆土点清洗、清扫（含垃圾杂物）等与客土植生有关的工作内容。（成活率100％）</t>
    <phoneticPr fontId="8" type="noConversion"/>
  </si>
  <si>
    <t>依据图纸所示位置和规格、型号，按客土植生的净面积并经现场实际验收合格按双方核定的设计（含变更设计）内的数量以平方米为单位计量；无纺布接缝的重叠面积和边缘的包裹面积不予计量；所有设备、材料及人工均由乙方提供，费用已含在综合单价中，不另计量。养生期（含2年缺陷责任期间）内的死草重新更换播种费用已含在综合单价中，不另计量。</t>
    <phoneticPr fontId="8" type="noConversion"/>
  </si>
  <si>
    <t>喷播植草（锥护坡部位）</t>
    <phoneticPr fontId="8" type="noConversion"/>
  </si>
  <si>
    <t>S207蛟洵线万年县城外环改建工程
边坡绿化BPLH-02标（K0+000-K12+474.6)劳务分包工程量清单</t>
    <phoneticPr fontId="8" type="noConversion"/>
  </si>
  <si>
    <t>基材客土植生（框格梁部位）</t>
    <phoneticPr fontId="8" type="noConversion"/>
  </si>
</sst>
</file>

<file path=xl/styles.xml><?xml version="1.0" encoding="utf-8"?>
<styleSheet xmlns="http://schemas.openxmlformats.org/spreadsheetml/2006/main">
  <numFmts count="3">
    <numFmt numFmtId="176" formatCode="0_ "/>
    <numFmt numFmtId="177" formatCode="0.00_ "/>
    <numFmt numFmtId="178" formatCode="0;_듿"/>
  </numFmts>
  <fonts count="12">
    <font>
      <sz val="11"/>
      <color theme="1"/>
      <name val="宋体"/>
      <charset val="134"/>
      <scheme val="minor"/>
    </font>
    <font>
      <sz val="10"/>
      <color theme="1"/>
      <name val="宋体"/>
      <charset val="134"/>
      <scheme val="minor"/>
    </font>
    <font>
      <sz val="11"/>
      <name val="宋体"/>
      <charset val="134"/>
      <scheme val="minor"/>
    </font>
    <font>
      <b/>
      <sz val="20"/>
      <color theme="1"/>
      <name val="宋体"/>
      <charset val="134"/>
      <scheme val="minor"/>
    </font>
    <font>
      <sz val="10"/>
      <color theme="1"/>
      <name val="宋体"/>
      <charset val="134"/>
    </font>
    <font>
      <sz val="10"/>
      <name val="宋体"/>
      <charset val="134"/>
    </font>
    <font>
      <sz val="11"/>
      <color theme="1"/>
      <name val="宋体"/>
      <charset val="134"/>
      <scheme val="minor"/>
    </font>
    <font>
      <sz val="12"/>
      <name val="宋体"/>
      <charset val="134"/>
    </font>
    <font>
      <sz val="9"/>
      <name val="宋体"/>
      <charset val="134"/>
      <scheme val="minor"/>
    </font>
    <font>
      <sz val="10"/>
      <color theme="1"/>
      <name val="宋体"/>
      <family val="3"/>
      <charset val="134"/>
      <scheme val="minor"/>
    </font>
    <font>
      <sz val="9"/>
      <name val="宋体"/>
      <family val="3"/>
      <charset val="134"/>
      <scheme val="minor"/>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0" fontId="6" fillId="0" borderId="0">
      <alignment vertical="center"/>
    </xf>
    <xf numFmtId="0" fontId="6" fillId="0" borderId="0">
      <alignment vertical="center"/>
    </xf>
    <xf numFmtId="0" fontId="7" fillId="0" borderId="0">
      <alignment vertical="center"/>
    </xf>
  </cellStyleXfs>
  <cellXfs count="40">
    <xf numFmtId="0" fontId="0" fillId="0" borderId="0" xfId="0">
      <alignment vertical="center"/>
    </xf>
    <xf numFmtId="0" fontId="0"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10" xfId="2" applyFont="1" applyFill="1" applyBorder="1" applyAlignment="1">
      <alignment horizontal="center" vertical="center" wrapText="1"/>
    </xf>
    <xf numFmtId="0" fontId="1" fillId="2" borderId="0" xfId="0" applyFont="1" applyFill="1" applyAlignment="1">
      <alignment horizontal="center" vertical="center"/>
    </xf>
    <xf numFmtId="0" fontId="1" fillId="2" borderId="2" xfId="2"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5" fillId="2" borderId="2" xfId="3" applyFont="1" applyFill="1" applyBorder="1" applyAlignment="1">
      <alignment horizontal="left" vertical="center" wrapText="1"/>
    </xf>
    <xf numFmtId="0" fontId="9" fillId="2" borderId="2" xfId="0"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78" fontId="1" fillId="2" borderId="2" xfId="0" applyNumberFormat="1" applyFont="1" applyFill="1" applyBorder="1" applyAlignment="1">
      <alignment horizontal="center" vertical="center"/>
    </xf>
    <xf numFmtId="178" fontId="1" fillId="2" borderId="2" xfId="0" applyNumberFormat="1" applyFont="1" applyFill="1" applyBorder="1" applyAlignment="1">
      <alignment horizontal="center" vertical="center" wrapText="1"/>
    </xf>
    <xf numFmtId="0" fontId="2" fillId="2" borderId="0" xfId="0" applyFont="1" applyFill="1" applyBorder="1" applyAlignment="1"/>
    <xf numFmtId="0" fontId="2" fillId="2" borderId="0" xfId="0" applyFont="1" applyFill="1" applyBorder="1" applyAlignment="1">
      <alignment vertical="center"/>
    </xf>
    <xf numFmtId="0" fontId="0"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5" fillId="2" borderId="5" xfId="0" applyNumberFormat="1" applyFont="1" applyFill="1" applyBorder="1" applyAlignment="1">
      <alignment horizontal="left" vertical="center" wrapText="1"/>
    </xf>
    <xf numFmtId="49" fontId="5" fillId="2" borderId="0" xfId="0" applyNumberFormat="1" applyFont="1" applyFill="1" applyAlignment="1">
      <alignment horizontal="left" vertical="center" wrapText="1"/>
    </xf>
    <xf numFmtId="49" fontId="5" fillId="2" borderId="8" xfId="0" applyNumberFormat="1" applyFont="1" applyFill="1" applyBorder="1" applyAlignment="1">
      <alignment horizontal="left" vertical="center" wrapText="1"/>
    </xf>
    <xf numFmtId="49" fontId="5" fillId="2" borderId="5"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5" fillId="2" borderId="8" xfId="0" applyNumberFormat="1" applyFont="1" applyFill="1" applyBorder="1" applyAlignment="1">
      <alignment horizontal="left" vertical="center"/>
    </xf>
    <xf numFmtId="49" fontId="5" fillId="2" borderId="6"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9" xfId="0" applyNumberFormat="1" applyFont="1" applyFill="1" applyBorder="1" applyAlignment="1">
      <alignment horizontal="left" vertical="center" wrapText="1"/>
    </xf>
    <xf numFmtId="0" fontId="5" fillId="2" borderId="3" xfId="0" applyNumberFormat="1" applyFont="1" applyFill="1" applyBorder="1" applyAlignment="1">
      <alignment horizontal="left" vertical="center" wrapText="1"/>
    </xf>
    <xf numFmtId="0" fontId="5" fillId="2" borderId="4" xfId="0" applyNumberFormat="1" applyFont="1" applyFill="1" applyBorder="1" applyAlignment="1">
      <alignment horizontal="left" vertical="center" wrapText="1"/>
    </xf>
    <xf numFmtId="0" fontId="5" fillId="2" borderId="7" xfId="0" applyNumberFormat="1" applyFont="1" applyFill="1" applyBorder="1" applyAlignment="1">
      <alignment horizontal="left" vertical="center" wrapText="1"/>
    </xf>
    <xf numFmtId="0" fontId="5" fillId="2" borderId="5" xfId="0" applyNumberFormat="1" applyFont="1" applyFill="1" applyBorder="1" applyAlignment="1">
      <alignment horizontal="left" vertical="center" wrapText="1"/>
    </xf>
    <xf numFmtId="0" fontId="5" fillId="2" borderId="0" xfId="0" applyNumberFormat="1" applyFont="1" applyFill="1" applyAlignment="1">
      <alignment horizontal="left" vertical="center" wrapText="1"/>
    </xf>
    <xf numFmtId="0" fontId="5" fillId="2" borderId="8" xfId="0" applyNumberFormat="1" applyFont="1" applyFill="1" applyBorder="1" applyAlignment="1">
      <alignment horizontal="left" vertical="center" wrapText="1"/>
    </xf>
  </cellXfs>
  <cellStyles count="4">
    <cellStyle name="常规" xfId="0" builtinId="0"/>
    <cellStyle name="常规 2" xfId="3"/>
    <cellStyle name="常规 3" xfId="1"/>
    <cellStyle name="常规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6"/>
  <sheetViews>
    <sheetView tabSelected="1" topLeftCell="A7" workbookViewId="0">
      <selection activeCell="F7" sqref="F7"/>
    </sheetView>
  </sheetViews>
  <sheetFormatPr defaultColWidth="9" defaultRowHeight="14.4"/>
  <cols>
    <col min="1" max="1" width="10.109375" style="1" customWidth="1"/>
    <col min="2" max="2" width="20" style="1" customWidth="1"/>
    <col min="3" max="3" width="5" style="1" customWidth="1"/>
    <col min="4" max="4" width="9.77734375" style="1" customWidth="1"/>
    <col min="5" max="5" width="9.77734375" style="22" customWidth="1"/>
    <col min="6" max="6" width="12" style="22" customWidth="1"/>
    <col min="7" max="7" width="44.21875" style="22" customWidth="1"/>
    <col min="8" max="8" width="62.109375" style="1" customWidth="1"/>
    <col min="9" max="16384" width="9" style="1"/>
  </cols>
  <sheetData>
    <row r="1" spans="1:8" ht="52.95" customHeight="1">
      <c r="A1" s="23" t="s">
        <v>42</v>
      </c>
      <c r="B1" s="24"/>
      <c r="C1" s="24"/>
      <c r="D1" s="24"/>
      <c r="E1" s="24"/>
      <c r="F1" s="24"/>
      <c r="G1" s="23"/>
      <c r="H1" s="24"/>
    </row>
    <row r="2" spans="1:8" s="4" customFormat="1" ht="12" customHeight="1">
      <c r="A2" s="2" t="s">
        <v>0</v>
      </c>
      <c r="B2" s="2" t="s">
        <v>1</v>
      </c>
      <c r="C2" s="2" t="s">
        <v>2</v>
      </c>
      <c r="D2" s="2" t="s">
        <v>3</v>
      </c>
      <c r="E2" s="5" t="s">
        <v>32</v>
      </c>
      <c r="F2" s="5" t="s">
        <v>4</v>
      </c>
      <c r="G2" s="3" t="s">
        <v>5</v>
      </c>
      <c r="H2" s="3" t="s">
        <v>6</v>
      </c>
    </row>
    <row r="3" spans="1:8" s="4" customFormat="1" ht="217.05" customHeight="1">
      <c r="A3" s="6" t="s">
        <v>7</v>
      </c>
      <c r="B3" s="7" t="s">
        <v>8</v>
      </c>
      <c r="C3" s="7" t="s">
        <v>9</v>
      </c>
      <c r="D3" s="7">
        <v>1</v>
      </c>
      <c r="E3" s="11">
        <f>ROUND(SUM(F4:F9)*0.015,0)</f>
        <v>29523</v>
      </c>
      <c r="F3" s="9">
        <f t="shared" ref="F3:F9" si="0">ROUND(D3*E3,0)</f>
        <v>29523</v>
      </c>
      <c r="G3" s="7" t="s">
        <v>10</v>
      </c>
      <c r="H3" s="12" t="s">
        <v>11</v>
      </c>
    </row>
    <row r="4" spans="1:8" s="4" customFormat="1" ht="73.95" customHeight="1">
      <c r="A4" s="6" t="s">
        <v>12</v>
      </c>
      <c r="B4" s="7" t="s">
        <v>13</v>
      </c>
      <c r="C4" s="7" t="s">
        <v>14</v>
      </c>
      <c r="D4" s="8">
        <v>83636.3</v>
      </c>
      <c r="E4" s="10">
        <v>3.43</v>
      </c>
      <c r="F4" s="9">
        <f t="shared" si="0"/>
        <v>286873</v>
      </c>
      <c r="G4" s="13" t="s">
        <v>35</v>
      </c>
      <c r="H4" s="13" t="s">
        <v>34</v>
      </c>
    </row>
    <row r="5" spans="1:8" s="4" customFormat="1" ht="82.2" customHeight="1">
      <c r="A5" s="6" t="s">
        <v>15</v>
      </c>
      <c r="B5" s="7" t="s">
        <v>41</v>
      </c>
      <c r="C5" s="7" t="s">
        <v>14</v>
      </c>
      <c r="D5" s="8">
        <v>8340</v>
      </c>
      <c r="E5" s="8">
        <v>6.13</v>
      </c>
      <c r="F5" s="9">
        <f t="shared" si="0"/>
        <v>51124</v>
      </c>
      <c r="G5" s="13" t="s">
        <v>36</v>
      </c>
      <c r="H5" s="13" t="s">
        <v>34</v>
      </c>
    </row>
    <row r="6" spans="1:8" s="4" customFormat="1" ht="88.95" customHeight="1">
      <c r="A6" s="6" t="s">
        <v>16</v>
      </c>
      <c r="B6" s="7" t="s">
        <v>17</v>
      </c>
      <c r="C6" s="7" t="s">
        <v>14</v>
      </c>
      <c r="D6" s="8">
        <v>89126.6</v>
      </c>
      <c r="E6" s="8">
        <v>12.86</v>
      </c>
      <c r="F6" s="9">
        <f t="shared" si="0"/>
        <v>1146168</v>
      </c>
      <c r="G6" s="14" t="s">
        <v>18</v>
      </c>
      <c r="H6" s="14" t="s">
        <v>19</v>
      </c>
    </row>
    <row r="7" spans="1:8" s="4" customFormat="1" ht="94.95" customHeight="1">
      <c r="A7" s="6" t="s">
        <v>20</v>
      </c>
      <c r="B7" s="15" t="s">
        <v>37</v>
      </c>
      <c r="C7" s="7" t="s">
        <v>14</v>
      </c>
      <c r="D7" s="8">
        <v>18205.2</v>
      </c>
      <c r="E7" s="16">
        <v>16.18</v>
      </c>
      <c r="F7" s="9">
        <f t="shared" si="0"/>
        <v>294560</v>
      </c>
      <c r="G7" s="13" t="s">
        <v>38</v>
      </c>
      <c r="H7" s="17" t="s">
        <v>22</v>
      </c>
    </row>
    <row r="8" spans="1:8" s="4" customFormat="1" ht="93" customHeight="1">
      <c r="A8" s="6" t="s">
        <v>23</v>
      </c>
      <c r="B8" s="7" t="s">
        <v>43</v>
      </c>
      <c r="C8" s="7" t="s">
        <v>14</v>
      </c>
      <c r="D8" s="8">
        <v>2379.6</v>
      </c>
      <c r="E8" s="16">
        <v>43.5</v>
      </c>
      <c r="F8" s="10">
        <f t="shared" si="0"/>
        <v>103513</v>
      </c>
      <c r="G8" s="13" t="s">
        <v>39</v>
      </c>
      <c r="H8" s="13" t="s">
        <v>40</v>
      </c>
    </row>
    <row r="9" spans="1:8" s="4" customFormat="1" ht="93" customHeight="1">
      <c r="A9" s="6" t="s">
        <v>24</v>
      </c>
      <c r="B9" s="15" t="s">
        <v>33</v>
      </c>
      <c r="C9" s="7" t="s">
        <v>14</v>
      </c>
      <c r="D9" s="8">
        <v>2156.8000000000002</v>
      </c>
      <c r="E9" s="16">
        <v>39.86</v>
      </c>
      <c r="F9" s="10">
        <f t="shared" si="0"/>
        <v>85970</v>
      </c>
      <c r="G9" s="17" t="s">
        <v>21</v>
      </c>
      <c r="H9" s="17" t="s">
        <v>25</v>
      </c>
    </row>
    <row r="10" spans="1:8" s="4" customFormat="1" ht="23.4" customHeight="1">
      <c r="A10" s="7" t="s">
        <v>26</v>
      </c>
      <c r="B10" s="6"/>
      <c r="C10" s="6"/>
      <c r="D10" s="6"/>
      <c r="E10" s="18"/>
      <c r="F10" s="18">
        <f>SUM(F3:F9)</f>
        <v>1997731</v>
      </c>
      <c r="G10" s="19"/>
      <c r="H10" s="18"/>
    </row>
    <row r="11" spans="1:8" s="20" customFormat="1" ht="25.2" customHeight="1">
      <c r="A11" s="34" t="s">
        <v>27</v>
      </c>
      <c r="B11" s="35"/>
      <c r="C11" s="35"/>
      <c r="D11" s="35"/>
      <c r="E11" s="35"/>
      <c r="F11" s="35"/>
      <c r="G11" s="35"/>
      <c r="H11" s="36"/>
    </row>
    <row r="12" spans="1:8" s="20" customFormat="1" ht="16.2" customHeight="1">
      <c r="A12" s="37"/>
      <c r="B12" s="38"/>
      <c r="C12" s="38"/>
      <c r="D12" s="38"/>
      <c r="E12" s="38"/>
      <c r="F12" s="38"/>
      <c r="G12" s="38"/>
      <c r="H12" s="39"/>
    </row>
    <row r="13" spans="1:8" s="20" customFormat="1" ht="19.95" customHeight="1">
      <c r="A13" s="25" t="s">
        <v>28</v>
      </c>
      <c r="B13" s="26"/>
      <c r="C13" s="26"/>
      <c r="D13" s="26"/>
      <c r="E13" s="26"/>
      <c r="F13" s="26"/>
      <c r="G13" s="26"/>
      <c r="H13" s="27"/>
    </row>
    <row r="14" spans="1:8" s="21" customFormat="1" ht="19.95" customHeight="1">
      <c r="A14" s="25" t="s">
        <v>29</v>
      </c>
      <c r="B14" s="26"/>
      <c r="C14" s="26"/>
      <c r="D14" s="26"/>
      <c r="E14" s="26"/>
      <c r="F14" s="26"/>
      <c r="G14" s="26"/>
      <c r="H14" s="27"/>
    </row>
    <row r="15" spans="1:8" s="21" customFormat="1" ht="19.95" customHeight="1">
      <c r="A15" s="28" t="s">
        <v>30</v>
      </c>
      <c r="B15" s="29"/>
      <c r="C15" s="29"/>
      <c r="D15" s="29"/>
      <c r="E15" s="29"/>
      <c r="F15" s="29"/>
      <c r="G15" s="29"/>
      <c r="H15" s="30"/>
    </row>
    <row r="16" spans="1:8" s="21" customFormat="1" ht="19.95" customHeight="1">
      <c r="A16" s="31" t="s">
        <v>31</v>
      </c>
      <c r="B16" s="32"/>
      <c r="C16" s="32"/>
      <c r="D16" s="32"/>
      <c r="E16" s="32"/>
      <c r="F16" s="32"/>
      <c r="G16" s="32"/>
      <c r="H16" s="33"/>
    </row>
  </sheetData>
  <sheetProtection password="86A8" sheet="1" objects="1" scenarios="1"/>
  <mergeCells count="6">
    <mergeCell ref="A1:H1"/>
    <mergeCell ref="A13:H13"/>
    <mergeCell ref="A14:H14"/>
    <mergeCell ref="A15:H15"/>
    <mergeCell ref="A16:H16"/>
    <mergeCell ref="A11:H12"/>
  </mergeCells>
  <phoneticPr fontId="8" type="noConversion"/>
  <pageMargins left="0.70866141732283472" right="0.70866141732283472" top="0.74803149606299213" bottom="0.74803149606299213" header="0.31496062992125984" footer="0.55118110236220474"/>
  <pageSetup paperSize="9" scale="75" orientation="landscape" r:id="rId1"/>
  <headerFooter>
    <oddFooter>&amp;L投标法定代表人或授权委托人（签字盖章）：&amp;R&amp;P/&amp;N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2022-03-04T01:30:42Z</cp:lastPrinted>
  <dcterms:created xsi:type="dcterms:W3CDTF">2022-02-21T07:12:00Z</dcterms:created>
  <dcterms:modified xsi:type="dcterms:W3CDTF">2022-03-04T01:32:32Z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3A3A77077EBE466296E69AB6A2521D1A</vt:lpwstr>
  </property>
  <property fmtid="{D5CDD505-2E9C-101B-9397-08002B2CF9AE}" pid="3" name="KSOProductBuildVer">
    <vt:lpwstr>2052-11.1.0.10700</vt:lpwstr>
  </property>
</Properties>
</file>