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256" windowHeight="9840"/>
  </bookViews>
  <sheets>
    <sheet name="路面面层拟发包单价" sheetId="10" r:id="rId1"/>
  </sheets>
  <definedNames>
    <definedName name="_xlnm.Print_Titles" localSheetId="0">路面面层拟发包单价!$1:$2</definedName>
  </definedNames>
  <calcPr calcId="125725"/>
</workbook>
</file>

<file path=xl/calcChain.xml><?xml version="1.0" encoding="utf-8"?>
<calcChain xmlns="http://schemas.openxmlformats.org/spreadsheetml/2006/main">
  <c r="F13" i="10"/>
  <c r="F12"/>
  <c r="F11"/>
  <c r="F10"/>
  <c r="F9"/>
  <c r="F8"/>
  <c r="F7"/>
  <c r="F6"/>
  <c r="E4" l="1"/>
  <c r="F4" s="1"/>
  <c r="F18" s="1"/>
</calcChain>
</file>

<file path=xl/sharedStrings.xml><?xml version="1.0" encoding="utf-8"?>
<sst xmlns="http://schemas.openxmlformats.org/spreadsheetml/2006/main" count="67" uniqueCount="59">
  <si>
    <t>细目号</t>
  </si>
  <si>
    <t>细目名称</t>
  </si>
  <si>
    <t>单位</t>
  </si>
  <si>
    <t>暂定数量</t>
  </si>
  <si>
    <t>主要工作内容</t>
  </si>
  <si>
    <t>计量规则</t>
  </si>
  <si>
    <t>100章</t>
  </si>
  <si>
    <t>102-3</t>
  </si>
  <si>
    <t>安全经费</t>
  </si>
  <si>
    <t>总额</t>
  </si>
  <si>
    <t xml:space="preserve">    现场安全防护设施安装齐全（包括作业人员安全帽、反光衣，施工现场安全围挡、安全标识标牌、安全锥等安全设施设置、维护及转场，洒水降尘，安全锥、限速牌、导向牌、警示牌、爆闪灯、安全网等），施工路段交通指挥、疏导（乙方必须配备至少1名以上安全员）、施工车辆、设备证件齐全、操作人员持证等与安全有关的工作内容。</t>
  </si>
  <si>
    <t>本项是在本劳务分包工程量清单各细目综合单价中已包含安全经费的基础上综合考虑再增设的费用。本细目按计量进度支付，各项安全警示标志、导向牌等安全设施安放到位、施工车辆及设备证件齐全、操作人员持证上岗，满足甲方要求的开工条件后计量支付0.2；其后每次计量支付0.1用于安全设施维护、转场及安全人员等费用，累计计量支付至0.8，乙方全部完工退场后计量支付至0.9，本项目交工验收后计量至1.0。如乙方不配合，不服从业主、监理或甲方管理人员指挥，甲方将另外组织人员实施，费用甲方直接从乙方的安全生产费中扣除，不足部分则从乙方计量款中扣除。除拌合站安全标识标牌由甲方一次性提供外（拌合站施工过程中需补充的小型标识标牌及移动安全设施由乙方提供及实施），其余摊铺现场（摊铺点前后各200m）小型安全标识标牌、安全锥、夜间移动警示灯等及所有人工、材料（含安全设施的设置、维护、维修需要的小型材料等）、设备（含吊车、挖机、发电机及施工用电设施及甲方提供的安全设施的安装、维护、维修等）等均由乙方提供及实施。</t>
  </si>
  <si>
    <t>300章</t>
  </si>
  <si>
    <t>m2</t>
  </si>
  <si>
    <t>308-2-a</t>
  </si>
  <si>
    <t>粘层</t>
  </si>
  <si>
    <t>310-1-a</t>
  </si>
  <si>
    <t>底涂层
（桥面铺装）</t>
  </si>
  <si>
    <t>310-2-a</t>
  </si>
  <si>
    <t>309-1-a</t>
  </si>
  <si>
    <t>309-2-a</t>
  </si>
  <si>
    <t>中粒式沥青混凝土摊铺
6cm AC-20</t>
  </si>
  <si>
    <t>309-3-a</t>
  </si>
  <si>
    <t>粗粒式沥青混凝土摊铺
8cm ATB-25</t>
  </si>
  <si>
    <t>309-4-a</t>
  </si>
  <si>
    <t>t</t>
  </si>
  <si>
    <t>309-5-a</t>
  </si>
  <si>
    <t>沥青混合料运输</t>
  </si>
  <si>
    <t>按设计图纸并经过磅验收合格的工程量以吨为单位计算，运距以实际签收榜单为准；所有消耗性材料、运输设备、安全防护设施、安全维护、安全人员、机械设备进出场等均由乙方提供及实施，费用已含在综合单价中，不另行计量。</t>
  </si>
  <si>
    <t>合计</t>
  </si>
  <si>
    <t>备注：本次分包项目要求施工队必须配备足够的现场技术人员，如甲方赶工期要求增加设备，乙方必须无条件增加，增加费用已含在综合单价内；乙方在施工过程中必须满足当地的水保、环保要求，配备相应的环保设施；各施工队在进场前必须提供对劳务及工作人员进行投保，投保险种：无记名，人身意外伤害险，保险额伤亡险不低60万元，伤害险不低于10万元。机动车辆要求必须投保强制性保险和第三责任险（100万元以上），如乙方未按上述要求提供人身意外伤害险及机动车辆强制性保险和第三责任险，则甲方将对乙方完成的合格工程量的 90 ％计价结算，结算时提供保险单据原件备查，复印件作为结算附件资料。</t>
  </si>
  <si>
    <t>上述因素所产生的费用包含在拟发包综合单价内。</t>
  </si>
  <si>
    <t>1、以上拟发包综合单价均包含税金（乙方须向甲方提供正式的“增值税专用发票”、发票税目为“工程服务”，发票税率为“9%”，开具税票所需缴纳的一切税费由乙方自行承担)。</t>
  </si>
  <si>
    <t>2、上述拟发包综合单价包含安全及文明施工费（安全帽、工作服、标志标牌等，现场工作人员人身保险费，洒水降尘，河道等水系污染的清理）。</t>
  </si>
  <si>
    <t>3、上述拟发包综合单价已充分考虑本项目的施工特点（如机械使用低、二次装运、可能会出现的窝工和误工等费用），因此在项目实施中不考虑任何原因的费用和工期索赔。</t>
  </si>
  <si>
    <t>综合单价（元）</t>
    <phoneticPr fontId="9" type="noConversion"/>
  </si>
  <si>
    <t>合价（元）</t>
    <phoneticPr fontId="9" type="noConversion"/>
  </si>
  <si>
    <t>细粒式沥青混凝土摊铺
4cm AC-13</t>
    <phoneticPr fontId="9" type="noConversion"/>
  </si>
  <si>
    <t>m3</t>
    <phoneticPr fontId="9" type="noConversion"/>
  </si>
  <si>
    <t>下封层、透层</t>
    <phoneticPr fontId="9" type="noConversion"/>
  </si>
  <si>
    <t>0-3km（含3km）：3.25元/t</t>
    <phoneticPr fontId="9" type="noConversion"/>
  </si>
  <si>
    <t>3-5km（含5km）：5.18元/t（已包含中分带隔离增加的运距）</t>
    <phoneticPr fontId="9" type="noConversion"/>
  </si>
  <si>
    <t>沥青混合楼租赁（含机械操作手）</t>
    <phoneticPr fontId="9" type="noConversion"/>
  </si>
  <si>
    <t>甲方负责：提供乳化沥青至甲方指定地点
乙方负责：下承层检查、清理、吹扫、清洗至满足本工序的洒布要求，材料制备（含加热）、洒布车按设计及规范要求喷洒，养护等所有与粘层相关的工作内容。负责直至竣工验收合格前的一切相关事项。如特殊情况需要开放交通，此期间乙方负责路面的清洗和维修。如特殊原因甲方需赶工期加快进度要求乙方增加路面施工的机械设备，乙方必须服从。</t>
    <phoneticPr fontId="9" type="noConversion"/>
  </si>
  <si>
    <t>按设计图纸及甲方技术交底图示尺寸并经现场验收合格的按双方核定的设计（含设计变更）内工程量以平方米为单位计量。除工作内容中明确由甲方提供外，其余所有人工、材料、机械（洒水车、洒布车、吹风机等）及安全防护设施等均由乙方提供及实施，费用已含在综合单价中，不另行计量。</t>
    <phoneticPr fontId="9" type="noConversion"/>
  </si>
  <si>
    <t>甲方负责：提供路面用碎石、沥青（含改性沥青）至甲方指定地点
乙方负责：下承层检查、清理、吹扫、清洗至满足本工序的洒布要求，装载机上料、材料制备（含加热）、同步封层车铺料、碾压找补、养护等所有与下封层相关的工作内容。负责直至竣工验收合格前的一切相关事项。如特殊情况需要开放交通，此期间乙方负责路面的清洗和维修。如特殊原因甲方需赶工期加快进度要求乙方增加路面施工的机械设备，乙方必须服从。</t>
    <phoneticPr fontId="9" type="noConversion"/>
  </si>
  <si>
    <t>按设计图纸及甲方技术交底图示尺寸并经现场验收合格的按双方核定的设计（含设计变更）内工程量以平方米为单位计量。除工作内容中明确由甲方提供外，其余所有人工、材料、机械（同步封层车、洒水车、沥青保温灌等）及安全防护设施等均由乙方提供及实施，费用已含在综合单价中，不另行计量。</t>
    <phoneticPr fontId="9" type="noConversion"/>
  </si>
  <si>
    <t>乙方负责：检查清理、清洗下承层、挂线摊铺、整平、整型碾压、整修、施工点通行道路洒水抑尘等所有与沥青摊铺有关的工作内容。负责直至竣工验收合格前的一切相关事项。如特殊情况需要开放交通，此期间乙方负责路面的清洗和维修。如特殊原因甲方需赶工期加快进度要求乙方增加路面施工的机械设备，乙方必须服从。</t>
    <phoneticPr fontId="9" type="noConversion"/>
  </si>
  <si>
    <t>按设计图纸所示位置及甲方技术交底图示尺寸并经现场验收合格的按照铺筑的顶面面积按双方核定的设计（含变更设计）内的数量以平方米为单位计量。除沥青混合料外，施工产生的所有消耗性材料、机械设备、人工、安全防护设施、安全维护、安全人员、机械设备进出场等均由乙方提供及实施，费用已含在综合单价中，不另行计量。本单价已包含中央分隔带路缘石施工、种植土填筑、苗木种植养生、路肩施工等交叉施工给路面造成的污染清除及冲洗、补洗费用，不再另行计量。</t>
    <phoneticPr fontId="9" type="noConversion"/>
  </si>
  <si>
    <t>乙方负责：含混合料装车、运输、卸至指定地点；施工现场的交通指挥等所有与沥青混合料运输相关工作内容。如特殊情况需要连续施工，要求乙方增加运输车辆，乙方必须服从。</t>
    <phoneticPr fontId="9" type="noConversion"/>
  </si>
  <si>
    <t>309-6-a</t>
    <phoneticPr fontId="9" type="noConversion"/>
  </si>
  <si>
    <t>按设计图纸并经过磅验收合格的工程量以吨为单位计算，以实际签收榜单为准；除工作内容中明确由甲方提供并承担费用外，其余所有消耗性材料、运输设备、机械设备进出场、按拆；废粉处理含征地（所涉及的除土地资源费由甲方负责外）、弃土、黄土覆盖等均由乙方提供及实施，费用已含在综合单价中，不另行计量。拌合设备的标定及从甲方变压器到拌合楼的线路（含电缆）由乙方负责并承担费用。</t>
    <phoneticPr fontId="9" type="noConversion"/>
  </si>
  <si>
    <t>沥青拌合楼拌合（沥青混合楼租赁除外，含备料期备料所用的装载机和分隔墙叠放麻袋、场站内的清理清洗等所用的人工）</t>
    <phoneticPr fontId="9" type="noConversion"/>
  </si>
  <si>
    <t>甲方负责并承担费用：碎石、沥青、重油、导热油（升温导热油所需的柴油）、电费、砼基础所用的砼、钢筋、钢板、安全设施。
乙方负责并承担费用：拌合楼进出场、按拆、设备标定、拌合楼砼基础（含上料仓）开挖浇筑；装载机堆料（备料）、上料、人工配合、拌合、废粉处理、场站内清理清洗（含水沟疏通、安全设施设置、垃圾清理等）等所有与沥青混合料拌和（含场站内）有关的工作内容。如特殊情况需要连续施工，要求乙方增加机械设备及人员，乙方必须服从。</t>
    <phoneticPr fontId="9" type="noConversion"/>
  </si>
  <si>
    <t>按设计图纸及甲方技术交底图示尺寸并经现场验收合格的按双方核定的设计（含设计变更）内工程量以立方米为单位计量。；除工作内容中明确由甲方提供并承担费用外，其余所有消耗性材料、运输设备、机械设备进出场、按拆；废粉处理含征地（所涉及的除土地资源费由甲方负责外）、弃土、黄土覆盖、料场分隔墙叠放麻袋及场站清理清洗垃圾清理所用的人工（3人以上）等均由乙方提供及实施，费用已含在综合单价中，不另行计量。</t>
    <phoneticPr fontId="9" type="noConversion"/>
  </si>
  <si>
    <t>5-10km（含10km）：（桩号运距+1km中分带隔离增加的距离）*0.69元/t.km</t>
    <phoneticPr fontId="9" type="noConversion"/>
  </si>
  <si>
    <t>10km以上：（桩号运距+1km中分带隔离增加的距离）*0.62元/t.km</t>
    <phoneticPr fontId="9" type="noConversion"/>
  </si>
  <si>
    <t>万年至鹰潭北高铁站（万年段）一级公路工程路面工程LMFB-2标段劳务分包工程量清单</t>
    <phoneticPr fontId="9" type="noConversion"/>
  </si>
  <si>
    <t>4、乙方必须提供机械性能良好的4000型拌合楼一套；12.5m以上的机械性能良好的摊铺机一台（备用摊铺机24h内随时进场）；26t以上胶轮压路机2台；11t、13t双钢轮压路机各2台，小型夯实机1台；洒水车2台以上；同步封层车1辆。</t>
    <phoneticPr fontId="9" type="noConversion"/>
  </si>
</sst>
</file>

<file path=xl/styles.xml><?xml version="1.0" encoding="utf-8"?>
<styleSheet xmlns="http://schemas.openxmlformats.org/spreadsheetml/2006/main">
  <numFmts count="2">
    <numFmt numFmtId="176" formatCode="0;_듿"/>
    <numFmt numFmtId="177" formatCode="0.00_ "/>
  </numFmts>
  <fonts count="11">
    <font>
      <sz val="11"/>
      <color theme="1"/>
      <name val="等线"/>
      <charset val="134"/>
      <scheme val="minor"/>
    </font>
    <font>
      <sz val="11"/>
      <color theme="1"/>
      <name val="等线"/>
      <family val="2"/>
      <charset val="134"/>
      <scheme val="minor"/>
    </font>
    <font>
      <sz val="10"/>
      <color theme="1"/>
      <name val="等线"/>
      <charset val="134"/>
      <scheme val="minor"/>
    </font>
    <font>
      <sz val="11"/>
      <name val="等线"/>
      <charset val="134"/>
      <scheme val="minor"/>
    </font>
    <font>
      <b/>
      <sz val="20"/>
      <color theme="1"/>
      <name val="等线"/>
      <charset val="134"/>
      <scheme val="minor"/>
    </font>
    <font>
      <b/>
      <sz val="10"/>
      <color theme="1"/>
      <name val="等线"/>
      <charset val="134"/>
      <scheme val="minor"/>
    </font>
    <font>
      <sz val="10"/>
      <name val="宋体"/>
      <family val="3"/>
      <charset val="134"/>
    </font>
    <font>
      <sz val="12"/>
      <name val="宋体"/>
      <family val="3"/>
      <charset val="134"/>
    </font>
    <font>
      <sz val="11"/>
      <color theme="1"/>
      <name val="等线"/>
      <charset val="134"/>
      <scheme val="minor"/>
    </font>
    <font>
      <sz val="9"/>
      <name val="等线"/>
      <charset val="134"/>
      <scheme val="minor"/>
    </font>
    <font>
      <sz val="9"/>
      <color theme="1"/>
      <name val="等线"/>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23">
    <xf numFmtId="0" fontId="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cellStyleXfs>
  <cellXfs count="48">
    <xf numFmtId="0" fontId="0" fillId="0" borderId="0" xfId="0">
      <alignment vertical="center"/>
    </xf>
    <xf numFmtId="0" fontId="2" fillId="0"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5" fillId="0" borderId="1" xfId="2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20" applyFont="1" applyFill="1" applyBorder="1" applyAlignment="1">
      <alignment horizontal="center" vertical="center" wrapText="1"/>
    </xf>
    <xf numFmtId="0" fontId="2" fillId="0" borderId="1" xfId="21" applyFont="1" applyFill="1" applyBorder="1" applyAlignment="1">
      <alignment horizontal="center" vertical="center" wrapText="1"/>
    </xf>
    <xf numFmtId="0" fontId="2" fillId="0" borderId="1" xfId="21" applyFont="1" applyFill="1" applyBorder="1" applyAlignment="1">
      <alignment horizontal="left" vertical="center" wrapText="1"/>
    </xf>
    <xf numFmtId="0" fontId="5" fillId="0" borderId="6" xfId="2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6"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0" xfId="16" applyFont="1" applyFill="1" applyBorder="1" applyAlignment="1">
      <alignment horizontal="left" vertical="center" wrapText="1"/>
    </xf>
    <xf numFmtId="0" fontId="2" fillId="0" borderId="0" xfId="16" applyFont="1" applyFill="1" applyAlignment="1">
      <alignment horizontal="center" vertical="center" wrapText="1"/>
    </xf>
    <xf numFmtId="0" fontId="2" fillId="0" borderId="0" xfId="0" applyFont="1" applyFill="1" applyAlignment="1">
      <alignment horizontal="center" vertical="center" wrapText="1"/>
    </xf>
    <xf numFmtId="0" fontId="2" fillId="0" borderId="6" xfId="16"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2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6" fillId="0" borderId="1" xfId="0" applyNumberFormat="1" applyFont="1" applyFill="1" applyBorder="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6" xfId="16" applyFont="1" applyFill="1" applyBorder="1" applyAlignment="1">
      <alignment horizontal="center" vertical="center" wrapText="1"/>
    </xf>
    <xf numFmtId="0" fontId="2" fillId="0" borderId="2" xfId="16" applyFont="1" applyFill="1" applyBorder="1" applyAlignment="1">
      <alignment horizontal="center" vertical="center" wrapText="1"/>
    </xf>
    <xf numFmtId="0" fontId="2" fillId="0" borderId="3" xfId="16"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77" fontId="10" fillId="0" borderId="4" xfId="0" applyNumberFormat="1" applyFont="1" applyFill="1" applyBorder="1" applyAlignment="1">
      <alignment horizontal="center" vertical="center"/>
    </xf>
    <xf numFmtId="177" fontId="10" fillId="0" borderId="7"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wrapText="1"/>
    </xf>
    <xf numFmtId="177" fontId="10" fillId="0" borderId="7" xfId="0" applyNumberFormat="1" applyFont="1" applyFill="1" applyBorder="1" applyAlignment="1">
      <alignment horizontal="center" vertical="center" wrapText="1"/>
    </xf>
  </cellXfs>
  <cellStyles count="23">
    <cellStyle name="常规" xfId="0" builtinId="0"/>
    <cellStyle name="常规 10" xfId="21"/>
    <cellStyle name="常规 2" xfId="12"/>
    <cellStyle name="常规 2 2" xfId="9"/>
    <cellStyle name="常规 2 2 2" xfId="6"/>
    <cellStyle name="常规 2 2 2 2" xfId="1"/>
    <cellStyle name="常规 2 2 2 2 2" xfId="13"/>
    <cellStyle name="常规 2 2 2 2 3" xfId="5"/>
    <cellStyle name="常规 2 2 3" xfId="7"/>
    <cellStyle name="常规 2 2 3 2" xfId="14"/>
    <cellStyle name="常规 2 2 3 3" xfId="4"/>
    <cellStyle name="常规 2 3" xfId="10"/>
    <cellStyle name="常规 2 3 2" xfId="11"/>
    <cellStyle name="常规 2 3 3" xfId="2"/>
    <cellStyle name="常规 2 4" xfId="15"/>
    <cellStyle name="常规 3" xfId="16"/>
    <cellStyle name="常规 3 2" xfId="8"/>
    <cellStyle name="常规 3 2 2" xfId="3"/>
    <cellStyle name="常规 3 3" xfId="17"/>
    <cellStyle name="常规 4" xfId="18"/>
    <cellStyle name="常规 4 2" xfId="19"/>
    <cellStyle name="常规 5" xfId="20"/>
    <cellStyle name="常规 6"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88" zoomScaleNormal="100" zoomScaleSheetLayoutView="88" workbookViewId="0">
      <selection activeCell="G4" sqref="G4"/>
    </sheetView>
  </sheetViews>
  <sheetFormatPr defaultColWidth="9" defaultRowHeight="14.4"/>
  <cols>
    <col min="1" max="1" width="10.88671875" style="4" customWidth="1"/>
    <col min="2" max="2" width="18.33203125" style="4" customWidth="1"/>
    <col min="3" max="3" width="5" style="4" customWidth="1"/>
    <col min="4" max="4" width="8.88671875" style="4" customWidth="1"/>
    <col min="5" max="5" width="12.88671875" style="4" customWidth="1"/>
    <col min="6" max="6" width="11.88671875" style="4" customWidth="1"/>
    <col min="7" max="7" width="69" style="5" customWidth="1"/>
    <col min="8" max="8" width="59.33203125" style="4" customWidth="1"/>
    <col min="9" max="9" width="12.6640625" style="4"/>
    <col min="10" max="10" width="9" style="4"/>
    <col min="11" max="11" width="11.109375" style="4"/>
    <col min="12" max="16384" width="9" style="4"/>
  </cols>
  <sheetData>
    <row r="1" spans="1:9" ht="33.6" customHeight="1">
      <c r="A1" s="36" t="s">
        <v>57</v>
      </c>
      <c r="B1" s="36"/>
      <c r="C1" s="36"/>
      <c r="D1" s="36"/>
      <c r="E1" s="36"/>
      <c r="F1" s="36"/>
      <c r="G1" s="36"/>
      <c r="H1" s="36"/>
    </row>
    <row r="2" spans="1:9" s="1" customFormat="1" ht="33" customHeight="1">
      <c r="A2" s="24" t="s">
        <v>0</v>
      </c>
      <c r="B2" s="24" t="s">
        <v>1</v>
      </c>
      <c r="C2" s="25" t="s">
        <v>2</v>
      </c>
      <c r="D2" s="25" t="s">
        <v>3</v>
      </c>
      <c r="E2" s="25" t="s">
        <v>35</v>
      </c>
      <c r="F2" s="25" t="s">
        <v>36</v>
      </c>
      <c r="G2" s="25" t="s">
        <v>4</v>
      </c>
      <c r="H2" s="25" t="s">
        <v>5</v>
      </c>
    </row>
    <row r="3" spans="1:9" s="1" customFormat="1" ht="17.399999999999999" customHeight="1">
      <c r="A3" s="37" t="s">
        <v>6</v>
      </c>
      <c r="B3" s="37"/>
      <c r="C3" s="6"/>
      <c r="D3" s="6"/>
      <c r="E3" s="6"/>
      <c r="F3" s="6"/>
      <c r="G3" s="6"/>
      <c r="H3" s="6"/>
    </row>
    <row r="4" spans="1:9" s="1" customFormat="1" ht="237" customHeight="1">
      <c r="A4" s="7" t="s">
        <v>7</v>
      </c>
      <c r="B4" s="8" t="s">
        <v>8</v>
      </c>
      <c r="C4" s="9" t="s">
        <v>9</v>
      </c>
      <c r="D4" s="9">
        <v>1</v>
      </c>
      <c r="E4" s="9">
        <f>ROUND(SUM(F6:F17)*0.015,0)</f>
        <v>114625</v>
      </c>
      <c r="F4" s="9">
        <f>ROUND(E4*D4,0)</f>
        <v>114625</v>
      </c>
      <c r="G4" s="10" t="s">
        <v>10</v>
      </c>
      <c r="H4" s="11" t="s">
        <v>11</v>
      </c>
      <c r="I4" s="21"/>
    </row>
    <row r="5" spans="1:9" s="1" customFormat="1" ht="33" customHeight="1">
      <c r="A5" s="38" t="s">
        <v>12</v>
      </c>
      <c r="B5" s="39"/>
      <c r="C5" s="6"/>
      <c r="D5" s="6"/>
      <c r="E5" s="6"/>
      <c r="F5" s="12"/>
      <c r="G5" s="12"/>
      <c r="H5" s="12"/>
    </row>
    <row r="6" spans="1:9" s="1" customFormat="1" ht="81" customHeight="1">
      <c r="A6" s="13" t="s">
        <v>14</v>
      </c>
      <c r="B6" s="13" t="s">
        <v>15</v>
      </c>
      <c r="C6" s="14" t="s">
        <v>13</v>
      </c>
      <c r="D6" s="14">
        <v>881347</v>
      </c>
      <c r="E6" s="15">
        <v>0.38</v>
      </c>
      <c r="F6" s="16">
        <f t="shared" ref="F6:F13" si="0">ROUND(E6*D6,0)</f>
        <v>334912</v>
      </c>
      <c r="G6" s="17" t="s">
        <v>43</v>
      </c>
      <c r="H6" s="13" t="s">
        <v>44</v>
      </c>
    </row>
    <row r="7" spans="1:9" s="1" customFormat="1" ht="81" customHeight="1">
      <c r="A7" s="13" t="s">
        <v>16</v>
      </c>
      <c r="B7" s="13" t="s">
        <v>17</v>
      </c>
      <c r="C7" s="14" t="s">
        <v>13</v>
      </c>
      <c r="D7" s="14">
        <v>19337</v>
      </c>
      <c r="E7" s="15">
        <v>0.38</v>
      </c>
      <c r="F7" s="16">
        <f t="shared" si="0"/>
        <v>7348</v>
      </c>
      <c r="G7" s="17" t="s">
        <v>43</v>
      </c>
      <c r="H7" s="13" t="s">
        <v>44</v>
      </c>
    </row>
    <row r="8" spans="1:9" s="1" customFormat="1" ht="81" customHeight="1">
      <c r="A8" s="13" t="s">
        <v>18</v>
      </c>
      <c r="B8" s="13" t="s">
        <v>39</v>
      </c>
      <c r="C8" s="14" t="s">
        <v>13</v>
      </c>
      <c r="D8" s="14">
        <v>504356</v>
      </c>
      <c r="E8" s="15">
        <v>1.24</v>
      </c>
      <c r="F8" s="16">
        <f t="shared" si="0"/>
        <v>625401</v>
      </c>
      <c r="G8" s="17" t="s">
        <v>45</v>
      </c>
      <c r="H8" s="13" t="s">
        <v>46</v>
      </c>
    </row>
    <row r="9" spans="1:9" s="1" customFormat="1" ht="46.2" customHeight="1">
      <c r="A9" s="13" t="s">
        <v>19</v>
      </c>
      <c r="B9" s="13" t="s">
        <v>37</v>
      </c>
      <c r="C9" s="14" t="s">
        <v>13</v>
      </c>
      <c r="D9" s="14">
        <v>476120</v>
      </c>
      <c r="E9" s="15">
        <v>3.05</v>
      </c>
      <c r="F9" s="16">
        <f t="shared" si="0"/>
        <v>1452166</v>
      </c>
      <c r="G9" s="29" t="s">
        <v>47</v>
      </c>
      <c r="H9" s="32" t="s">
        <v>48</v>
      </c>
    </row>
    <row r="10" spans="1:9" s="1" customFormat="1" ht="46.2" customHeight="1">
      <c r="A10" s="13" t="s">
        <v>20</v>
      </c>
      <c r="B10" s="13" t="s">
        <v>21</v>
      </c>
      <c r="C10" s="14" t="s">
        <v>13</v>
      </c>
      <c r="D10" s="14">
        <v>478032</v>
      </c>
      <c r="E10" s="15">
        <v>3.05</v>
      </c>
      <c r="F10" s="16">
        <f t="shared" si="0"/>
        <v>1457998</v>
      </c>
      <c r="G10" s="30"/>
      <c r="H10" s="33"/>
    </row>
    <row r="11" spans="1:9" s="1" customFormat="1" ht="46.2" customHeight="1">
      <c r="A11" s="13" t="s">
        <v>22</v>
      </c>
      <c r="B11" s="13" t="s">
        <v>23</v>
      </c>
      <c r="C11" s="14" t="s">
        <v>13</v>
      </c>
      <c r="D11" s="14">
        <v>430306</v>
      </c>
      <c r="E11" s="15">
        <v>3.05</v>
      </c>
      <c r="F11" s="16">
        <f t="shared" si="0"/>
        <v>1312433</v>
      </c>
      <c r="G11" s="31"/>
      <c r="H11" s="34"/>
    </row>
    <row r="12" spans="1:9" s="1" customFormat="1" ht="91.8" customHeight="1">
      <c r="A12" s="13" t="s">
        <v>24</v>
      </c>
      <c r="B12" s="13" t="s">
        <v>42</v>
      </c>
      <c r="C12" s="14" t="s">
        <v>25</v>
      </c>
      <c r="D12" s="14">
        <v>188948</v>
      </c>
      <c r="E12" s="15">
        <v>11</v>
      </c>
      <c r="F12" s="16">
        <f t="shared" si="0"/>
        <v>2078428</v>
      </c>
      <c r="G12" s="29" t="s">
        <v>53</v>
      </c>
      <c r="H12" s="27" t="s">
        <v>51</v>
      </c>
      <c r="I12" s="22"/>
    </row>
    <row r="13" spans="1:9" s="1" customFormat="1" ht="97.95" customHeight="1">
      <c r="A13" s="13" t="s">
        <v>26</v>
      </c>
      <c r="B13" s="26" t="s">
        <v>52</v>
      </c>
      <c r="C13" s="23" t="s">
        <v>38</v>
      </c>
      <c r="D13" s="23">
        <v>82151</v>
      </c>
      <c r="E13" s="16">
        <v>4.54</v>
      </c>
      <c r="F13" s="16">
        <f t="shared" si="0"/>
        <v>372966</v>
      </c>
      <c r="G13" s="31"/>
      <c r="H13" s="27" t="s">
        <v>54</v>
      </c>
      <c r="I13" s="22"/>
    </row>
    <row r="14" spans="1:9" s="1" customFormat="1" ht="27" customHeight="1">
      <c r="A14" s="32" t="s">
        <v>50</v>
      </c>
      <c r="B14" s="32" t="s">
        <v>27</v>
      </c>
      <c r="C14" s="40" t="s">
        <v>25</v>
      </c>
      <c r="D14" s="40">
        <v>188948</v>
      </c>
      <c r="E14" s="44" t="s">
        <v>40</v>
      </c>
      <c r="F14" s="45"/>
      <c r="G14" s="29" t="s">
        <v>49</v>
      </c>
      <c r="H14" s="32" t="s">
        <v>28</v>
      </c>
    </row>
    <row r="15" spans="1:9" s="1" customFormat="1" ht="27" customHeight="1">
      <c r="A15" s="33"/>
      <c r="B15" s="33"/>
      <c r="C15" s="41"/>
      <c r="D15" s="41"/>
      <c r="E15" s="46" t="s">
        <v>41</v>
      </c>
      <c r="F15" s="47"/>
      <c r="G15" s="30"/>
      <c r="H15" s="33"/>
    </row>
    <row r="16" spans="1:9" s="1" customFormat="1" ht="37.200000000000003" customHeight="1">
      <c r="A16" s="33"/>
      <c r="B16" s="33"/>
      <c r="C16" s="41"/>
      <c r="D16" s="41"/>
      <c r="E16" s="46" t="s">
        <v>55</v>
      </c>
      <c r="F16" s="47"/>
      <c r="G16" s="30"/>
      <c r="H16" s="33"/>
    </row>
    <row r="17" spans="1:8" s="1" customFormat="1" ht="37.200000000000003" customHeight="1">
      <c r="A17" s="34"/>
      <c r="B17" s="34"/>
      <c r="C17" s="42"/>
      <c r="D17" s="42"/>
      <c r="E17" s="46" t="s">
        <v>56</v>
      </c>
      <c r="F17" s="47"/>
      <c r="G17" s="31"/>
      <c r="H17" s="34"/>
    </row>
    <row r="18" spans="1:8" s="1" customFormat="1" ht="21.6" customHeight="1">
      <c r="A18" s="13" t="s">
        <v>29</v>
      </c>
      <c r="B18" s="16"/>
      <c r="C18" s="16"/>
      <c r="D18" s="16"/>
      <c r="E18" s="16"/>
      <c r="F18" s="18">
        <f>SUM(F4:F17)</f>
        <v>7756277</v>
      </c>
      <c r="G18" s="19"/>
      <c r="H18" s="18"/>
    </row>
    <row r="19" spans="1:8" s="2" customFormat="1" ht="27" customHeight="1">
      <c r="A19" s="43" t="s">
        <v>30</v>
      </c>
      <c r="B19" s="43"/>
      <c r="C19" s="43"/>
      <c r="D19" s="43"/>
      <c r="E19" s="43"/>
      <c r="F19" s="43"/>
      <c r="G19" s="43"/>
      <c r="H19" s="43"/>
    </row>
    <row r="20" spans="1:8" s="2" customFormat="1" ht="27" customHeight="1">
      <c r="A20" s="43"/>
      <c r="B20" s="43"/>
      <c r="C20" s="43"/>
      <c r="D20" s="43"/>
      <c r="E20" s="43"/>
      <c r="F20" s="43"/>
      <c r="G20" s="43"/>
      <c r="H20" s="43"/>
    </row>
    <row r="21" spans="1:8" s="2" customFormat="1" ht="19.95" customHeight="1">
      <c r="A21" s="28" t="s">
        <v>31</v>
      </c>
      <c r="B21" s="28"/>
      <c r="C21" s="28"/>
      <c r="D21" s="28"/>
      <c r="E21" s="28"/>
      <c r="F21" s="28"/>
      <c r="G21" s="28"/>
      <c r="H21" s="28"/>
    </row>
    <row r="22" spans="1:8" s="3" customFormat="1" ht="24" customHeight="1">
      <c r="A22" s="28" t="s">
        <v>32</v>
      </c>
      <c r="B22" s="28"/>
      <c r="C22" s="28"/>
      <c r="D22" s="28"/>
      <c r="E22" s="28"/>
      <c r="F22" s="28"/>
      <c r="G22" s="28"/>
      <c r="H22" s="28"/>
    </row>
    <row r="23" spans="1:8" s="3" customFormat="1" ht="24" customHeight="1">
      <c r="A23" s="35" t="s">
        <v>33</v>
      </c>
      <c r="B23" s="35"/>
      <c r="C23" s="35"/>
      <c r="D23" s="35"/>
      <c r="E23" s="35"/>
      <c r="F23" s="35"/>
      <c r="G23" s="35"/>
      <c r="H23" s="35"/>
    </row>
    <row r="24" spans="1:8" s="3" customFormat="1" ht="24" customHeight="1">
      <c r="A24" s="28" t="s">
        <v>34</v>
      </c>
      <c r="B24" s="28"/>
      <c r="C24" s="28"/>
      <c r="D24" s="28"/>
      <c r="E24" s="28"/>
      <c r="F24" s="28"/>
      <c r="G24" s="28"/>
      <c r="H24" s="28"/>
    </row>
    <row r="25" spans="1:8" s="3" customFormat="1" ht="30.6" customHeight="1">
      <c r="A25" s="28" t="s">
        <v>58</v>
      </c>
      <c r="B25" s="28"/>
      <c r="C25" s="28"/>
      <c r="D25" s="28"/>
      <c r="E25" s="28"/>
      <c r="F25" s="28"/>
      <c r="G25" s="28"/>
      <c r="H25" s="28"/>
    </row>
    <row r="26" spans="1:8" ht="29.25" customHeight="1">
      <c r="A26" s="20"/>
      <c r="B26" s="20"/>
      <c r="C26" s="20"/>
      <c r="D26" s="20"/>
      <c r="E26" s="20"/>
      <c r="F26" s="20"/>
      <c r="G26" s="20"/>
      <c r="H26" s="20"/>
    </row>
    <row r="27" spans="1:8" ht="29.25" customHeight="1">
      <c r="A27" s="20"/>
      <c r="B27" s="20"/>
      <c r="C27" s="20"/>
      <c r="D27" s="20"/>
      <c r="E27" s="20"/>
      <c r="F27" s="20"/>
      <c r="G27" s="20"/>
      <c r="H27" s="20"/>
    </row>
    <row r="28" spans="1:8" ht="29.25" customHeight="1">
      <c r="A28" s="20"/>
      <c r="B28" s="20"/>
      <c r="C28" s="20"/>
      <c r="D28" s="20"/>
      <c r="E28" s="20"/>
      <c r="F28" s="20"/>
      <c r="G28" s="20"/>
      <c r="H28" s="20"/>
    </row>
    <row r="29" spans="1:8" ht="29.25" customHeight="1">
      <c r="A29" s="20"/>
      <c r="B29" s="20"/>
      <c r="C29" s="20"/>
      <c r="D29" s="20"/>
      <c r="E29" s="20"/>
      <c r="F29" s="20"/>
      <c r="G29" s="20"/>
      <c r="H29" s="20"/>
    </row>
    <row r="30" spans="1:8" ht="29.25" customHeight="1">
      <c r="A30" s="20"/>
      <c r="B30" s="20"/>
      <c r="C30" s="20"/>
      <c r="D30" s="20"/>
      <c r="E30" s="20"/>
      <c r="F30" s="20"/>
      <c r="G30" s="20"/>
      <c r="H30" s="20"/>
    </row>
    <row r="31" spans="1:8" ht="29.25" customHeight="1">
      <c r="A31" s="20"/>
      <c r="B31" s="20"/>
      <c r="C31" s="20"/>
      <c r="D31" s="20"/>
      <c r="E31" s="20"/>
      <c r="F31" s="20"/>
      <c r="G31" s="20"/>
      <c r="H31" s="20"/>
    </row>
    <row r="32" spans="1:8" ht="29.25" customHeight="1">
      <c r="A32" s="20"/>
      <c r="B32" s="20"/>
      <c r="C32" s="20"/>
      <c r="D32" s="20"/>
      <c r="E32" s="20"/>
      <c r="F32" s="20"/>
      <c r="G32" s="20"/>
      <c r="H32" s="20"/>
    </row>
  </sheetData>
  <sheetProtection password="C61B" sheet="1" objects="1" scenarios="1"/>
  <mergeCells count="22">
    <mergeCell ref="A1:H1"/>
    <mergeCell ref="A3:B3"/>
    <mergeCell ref="A5:B5"/>
    <mergeCell ref="A25:H25"/>
    <mergeCell ref="A14:A17"/>
    <mergeCell ref="B14:B17"/>
    <mergeCell ref="C14:C17"/>
    <mergeCell ref="D14:D17"/>
    <mergeCell ref="G14:G17"/>
    <mergeCell ref="H14:H17"/>
    <mergeCell ref="A19:H20"/>
    <mergeCell ref="E14:F14"/>
    <mergeCell ref="E15:F15"/>
    <mergeCell ref="E16:F16"/>
    <mergeCell ref="E17:F17"/>
    <mergeCell ref="A21:H21"/>
    <mergeCell ref="A24:H24"/>
    <mergeCell ref="G9:G11"/>
    <mergeCell ref="H9:H11"/>
    <mergeCell ref="A23:H23"/>
    <mergeCell ref="G12:G13"/>
    <mergeCell ref="A22:H22"/>
  </mergeCells>
  <phoneticPr fontId="9" type="noConversion"/>
  <pageMargins left="0.94488188976377963" right="0.94488188976377963" top="1.0236220472440944" bottom="1.0629921259842521" header="0.51181102362204722" footer="0.81"/>
  <pageSetup paperSize="9" scale="65" orientation="landscape" verticalDpi="300" r:id="rId1"/>
  <headerFooter>
    <oddHeader>&amp;R第 &amp;P 页，共 &amp;N 页</oddHeader>
    <oddFooter>&amp;L&amp;16投标法定代表人或授权委托人（签字盖章）：</oddFooter>
  </headerFooter>
  <rowBreaks count="2" manualBreakCount="2">
    <brk id="8" max="16383" man="1"/>
    <brk id="25"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路面面层拟发包单价</vt:lpstr>
      <vt:lpstr>路面面层拟发包单价!Print_Titles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15501</dc:creator>
  <cp:lastModifiedBy>Administrator</cp:lastModifiedBy>
  <cp:lastPrinted>2020-12-08T06:49:18Z</cp:lastPrinted>
  <dcterms:created xsi:type="dcterms:W3CDTF">2019-11-10T01:54:00Z</dcterms:created>
  <dcterms:modified xsi:type="dcterms:W3CDTF">2020-12-08T06:49:24Z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