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0" yWindow="0" windowWidth="28800" windowHeight="12540"/>
  </bookViews>
  <sheets>
    <sheet name="工程量清单" sheetId="11" r:id="rId1"/>
  </sheets>
  <definedNames>
    <definedName name="_xlnm.Print_Area" localSheetId="0">工程量清单!$A$1:$H$28</definedName>
    <definedName name="_xlnm.Print_Titles" localSheetId="0">工程量清单!$1:$5</definedName>
  </definedNames>
  <calcPr calcId="125725"/>
</workbook>
</file>

<file path=xl/calcChain.xml><?xml version="1.0" encoding="utf-8"?>
<calcChain xmlns="http://schemas.openxmlformats.org/spreadsheetml/2006/main">
  <c r="D18" i="11"/>
  <c r="F18" s="1"/>
  <c r="D16"/>
  <c r="F12"/>
  <c r="F10"/>
  <c r="F6"/>
  <c r="F16" l="1"/>
  <c r="F19" s="1"/>
</calcChain>
</file>

<file path=xl/sharedStrings.xml><?xml version="1.0" encoding="utf-8"?>
<sst xmlns="http://schemas.openxmlformats.org/spreadsheetml/2006/main" count="53" uniqueCount="38">
  <si>
    <r>
      <rPr>
        <b/>
        <sz val="18"/>
        <color rgb="FF000000"/>
        <rFont val="宋体"/>
        <family val="3"/>
        <charset val="134"/>
      </rPr>
      <t>G</t>
    </r>
    <r>
      <rPr>
        <b/>
        <sz val="18"/>
        <color rgb="FF000000"/>
        <rFont val="宋体"/>
        <family val="3"/>
        <charset val="134"/>
      </rPr>
      <t>320沪瑞线弋阳朱坑至圭峰段公路改建</t>
    </r>
    <r>
      <rPr>
        <b/>
        <sz val="18"/>
        <color rgb="FF000000"/>
        <rFont val="宋体"/>
        <family val="3"/>
        <charset val="134"/>
      </rPr>
      <t>工程</t>
    </r>
  </si>
  <si>
    <t>项目名称：G320沪瑞线弋阳朱坑至圭峰段公路改建工程</t>
  </si>
  <si>
    <t>子目号</t>
  </si>
  <si>
    <t>子  目  名  称</t>
  </si>
  <si>
    <t>单位</t>
  </si>
  <si>
    <t>暂定数量</t>
  </si>
  <si>
    <t>合价</t>
  </si>
  <si>
    <t>主要工作内容</t>
  </si>
  <si>
    <t>计量规则</t>
  </si>
  <si>
    <t>单价    合价</t>
  </si>
  <si>
    <t>100-1</t>
  </si>
  <si>
    <t>安全生产及行车干扰费</t>
  </si>
  <si>
    <t>项</t>
  </si>
  <si>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</si>
  <si>
    <r>
      <rPr>
        <sz val="10"/>
        <color theme="1"/>
        <rFont val="宋体"/>
        <family val="3"/>
        <charset val="134"/>
        <scheme val="minor"/>
      </rPr>
      <t>本项是在本劳务分包工程量清单各细目综合单价中已包含安全经费的基础上综合考虑再增设的费用。本细目按计量进度支付，各项安全警示标志、导向牌等安全设施到位满足开工条件后计量支付0.2</t>
    </r>
    <r>
      <rPr>
        <sz val="10"/>
        <color theme="1"/>
        <rFont val="宋体"/>
        <family val="3"/>
        <charset val="134"/>
        <scheme val="minor"/>
      </rPr>
      <t>；其后每次计量支付</t>
    </r>
    <r>
      <rPr>
        <sz val="10"/>
        <color theme="1"/>
        <rFont val="宋体"/>
        <family val="3"/>
        <charset val="134"/>
        <scheme val="minor"/>
      </rPr>
      <t>0.1用于安全设施维修、补缺及安全人员等费用，累计计量支付至0.8</t>
    </r>
    <r>
      <rPr>
        <sz val="10"/>
        <color theme="1"/>
        <rFont val="宋体"/>
        <family val="3"/>
        <charset val="134"/>
        <scheme val="minor"/>
      </rPr>
      <t>，乙方全部完工退场后计量支付至</t>
    </r>
    <r>
      <rPr>
        <sz val="10"/>
        <color theme="1"/>
        <rFont val="宋体"/>
        <family val="3"/>
        <charset val="134"/>
        <scheme val="minor"/>
      </rPr>
      <t>0.9，本项目交工验收后计量至1.0</t>
    </r>
    <r>
      <rPr>
        <sz val="10"/>
        <color theme="1"/>
        <rFont val="宋体"/>
        <family val="3"/>
        <charset val="134"/>
        <scheme val="minor"/>
      </rPr>
      <t>。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r>
  </si>
  <si>
    <t>潭石特大桥</t>
  </si>
  <si>
    <t xml:space="preserve"> 第400章  桥梁工程</t>
  </si>
  <si>
    <t>403-1</t>
  </si>
  <si>
    <t>基础钢筋(包括灌注桩、承台、沉桩、沉井等)</t>
  </si>
  <si>
    <t>-a</t>
  </si>
  <si>
    <t>钢筋</t>
  </si>
  <si>
    <t>kg</t>
  </si>
  <si>
    <t xml:space="preserve">    依据图纸所示及钢筋表所列钢筋质量并经现场实际验收合格按双方核定的设计（含变更设计）内的数量以千克为单位计量；除工作内容由甲方负责实施的费用由甲方承担外，其余所有人工、材料（含固定钢筋的材料、定位架立钢筋、钢筋接头、吊装钢筋、钢板、铁丝、电焊、轧丝、耗材等作为钢筋作业的附属工作）、设备（含机械、机具、发电机及施工用电设施等）、安全防护、预制钢筋由钢筋厂运输至施工现场所需机械、人工、声测管安装、砂浆垫块等均由乙方提供及实施，费用已含在综合单价中，不另行计量。（注：钢筋损耗按设计图纸数量加1.5%损耗控制，如超过控制数量，超过部份按市价在乙方工程款中扣除。）</t>
  </si>
  <si>
    <t>403-2</t>
  </si>
  <si>
    <t>下部结构钢筋</t>
  </si>
  <si>
    <t>跨上万高速立交桥</t>
  </si>
  <si>
    <t>合计</t>
  </si>
  <si>
    <t>备注：本次拟招标项目要求劳务队必须配备足够的现场技术人员和相应的机械，如甲方赶工期要求增加设备，乙方必须无条件增加，增加费用含在拟招标单价内。乙方在施工过程中必须满足当地的水保、环保要求，配备相应的环保设施。</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</si>
  <si>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</si>
  <si>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</si>
  <si>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2、上述单价包含安全及文明施工费（安全帽、工作服、标志标牌等，现场工作人员人身保险费，洒水降尘，河道等水系污染的清理）。</t>
  </si>
  <si>
    <t xml:space="preserve">      3、上述项目单价已充分考虑本项目的施工特点（如机械使用低、二次装运、可能会出现的窝工和误工等费用），因此在项目实施中不考虑任何原因的费用和工期索赔。</t>
  </si>
  <si>
    <t xml:space="preserve">      4、上述单价：甲方只负责提供砼、钢筋到施工现场，其余的耗材、模板、脚手架、机械、机具、用电、抽水等费用均由乙方负责。</t>
  </si>
  <si>
    <t xml:space="preserve">      5、乙方在施工过程中应充分了解当地水系，负责及时满足当地村民灌溉、排水排洪所需。</t>
  </si>
  <si>
    <t xml:space="preserve">      6、泥浆运输车由甲方提供，泥浆抽取由乙方负责。</t>
  </si>
  <si>
    <t>桥梁基础及下部构造劳务分包工程量清单</t>
    <phoneticPr fontId="22" type="noConversion"/>
  </si>
  <si>
    <t xml:space="preserve">   甲方负责：提供钢筋（含声测管、部分钢筋连接套筒）并运输至钢筋厂；甲方负责钢筋厂的建设和外电（外线到变压器）的接入，外接电电费（发电机发电由乙方承担）、挖机、吊机、小龙门吊的设置。                   乙方负责：钢筋的卸车；低压端用电的布设（变压器到各个用电场所）；钢筋加工机械设备的提供与安装；钢筋的保护、储存及除锈；钢筋整直、接头；钢筋截断、弯曲；钢筋（声测管）安设、支承及固定；预制钢筋由钢筋厂运输至施工现场；钢筋现场焊接、绑扎、固定、调整、调直等；钢筋保护层所用砂浆垫块等所有与钢筋有关的工作内容。
</t>
    <phoneticPr fontId="22" type="noConversion"/>
  </si>
  <si>
    <t xml:space="preserve">    甲方负责：提供钢筋（含声测管、部分钢筋连接套筒）并运输至钢筋厂；甲方负责钢筋厂的建设和外电（外线到变压器）的接入，外接电电费（发电机发电由乙方承担）、挖机、吊机、小龙门吊的设置。                           乙方负责：钢筋的卸车；低压端用电的布设（变压器到各个用电场所）；钢筋加工机械设备的提供与安装；钢筋的保护、储存及除锈；钢筋整直、接头；钢筋截断、弯曲；钢筋（声测管）安设、支承及固定；预制钢筋由钢筋厂运输至施工现场；钢筋现场焊接、绑扎、固定、调整、调直等；钢筋保护层所用砂浆垫块等所有与钢筋有关的工作内容。
</t>
    <phoneticPr fontId="16" type="noConversion"/>
  </si>
</sst>
</file>

<file path=xl/styles.xml><?xml version="1.0" encoding="utf-8"?>
<styleSheet xmlns="http://schemas.openxmlformats.org/spreadsheetml/2006/main">
  <numFmts count="5">
    <numFmt numFmtId="176" formatCode="0.00_ "/>
    <numFmt numFmtId="177" formatCode="0.00_);[Red]\(0.00\)"/>
    <numFmt numFmtId="178" formatCode="0_ "/>
    <numFmt numFmtId="179" formatCode="0.0_ "/>
    <numFmt numFmtId="180" formatCode="0;_˿"/>
  </numFmts>
  <fonts count="27">
    <font>
      <sz val="12"/>
      <color rgb="FF000000"/>
      <name val="宋体"/>
      <charset val="134"/>
    </font>
    <font>
      <b/>
      <sz val="18"/>
      <color rgb="FF000000"/>
      <name val="宋体"/>
      <charset val="134"/>
    </font>
    <font>
      <b/>
      <sz val="16"/>
      <color rgb="FF000000"/>
      <name val="宋体"/>
      <charset val="134"/>
    </font>
    <font>
      <sz val="10"/>
      <color rgb="FF000000"/>
      <name val="宋体"/>
      <charset val="134"/>
    </font>
    <font>
      <sz val="10"/>
      <color rgb="FF000000"/>
      <name val="smartSimSun"/>
      <charset val="134"/>
    </font>
    <font>
      <sz val="10"/>
      <name val="宋体"/>
      <charset val="134"/>
      <scheme val="minor"/>
    </font>
    <font>
      <sz val="10"/>
      <name val="宋体"/>
      <charset val="134"/>
    </font>
    <font>
      <sz val="10"/>
      <color theme="1"/>
      <name val="宋体"/>
      <charset val="134"/>
      <scheme val="minor"/>
    </font>
    <font>
      <b/>
      <sz val="10"/>
      <color rgb="FF000000"/>
      <name val="smartSimSun"/>
      <charset val="134"/>
    </font>
    <font>
      <sz val="10"/>
      <color rgb="FF000000"/>
      <name val="Arial Narrow"/>
      <family val="2"/>
    </font>
    <font>
      <sz val="10"/>
      <color theme="1"/>
      <name val="宋体"/>
      <family val="3"/>
      <charset val="134"/>
    </font>
    <font>
      <sz val="11"/>
      <color theme="1"/>
      <name val="宋体"/>
      <family val="3"/>
      <charset val="134"/>
      <scheme val="minor"/>
    </font>
    <font>
      <sz val="12"/>
      <name val="宋体"/>
      <family val="3"/>
      <charset val="134"/>
    </font>
    <font>
      <sz val="12"/>
      <color rgb="FF000000"/>
      <name val="宋体"/>
      <family val="3"/>
      <charset val="134"/>
    </font>
    <font>
      <b/>
      <sz val="18"/>
      <color rgb="FF000000"/>
      <name val="宋体"/>
      <family val="3"/>
      <charset val="134"/>
    </font>
    <font>
      <sz val="10"/>
      <color theme="1"/>
      <name val="宋体"/>
      <family val="3"/>
      <charset val="134"/>
      <scheme val="minor"/>
    </font>
    <font>
      <sz val="9"/>
      <name val="宋体"/>
      <family val="3"/>
      <charset val="134"/>
    </font>
    <font>
      <sz val="9"/>
      <color rgb="FF000000"/>
      <name val="宋体"/>
      <family val="3"/>
      <charset val="134"/>
    </font>
    <font>
      <sz val="10"/>
      <color rgb="FF000000"/>
      <name val="宋体"/>
      <family val="3"/>
      <charset val="134"/>
    </font>
    <font>
      <sz val="9"/>
      <color rgb="FF000000"/>
      <name val="smartSimSun"/>
      <family val="3"/>
      <charset val="134"/>
    </font>
    <font>
      <b/>
      <sz val="10"/>
      <color rgb="FF000000"/>
      <name val="宋体"/>
      <family val="3"/>
      <charset val="134"/>
    </font>
    <font>
      <sz val="10"/>
      <color rgb="FF000000"/>
      <name val="smartSimSun"/>
      <family val="3"/>
      <charset val="134"/>
    </font>
    <font>
      <sz val="9"/>
      <name val="宋体"/>
      <family val="3"/>
      <charset val="134"/>
    </font>
    <font>
      <b/>
      <sz val="10"/>
      <name val="宋体"/>
      <family val="3"/>
      <charset val="134"/>
      <scheme val="minor"/>
    </font>
    <font>
      <sz val="10"/>
      <name val="宋体"/>
      <family val="3"/>
      <charset val="134"/>
      <scheme val="minor"/>
    </font>
    <font>
      <sz val="10"/>
      <name val="宋体"/>
      <family val="3"/>
      <charset val="134"/>
    </font>
    <font>
      <b/>
      <sz val="16"/>
      <color rgb="FF00000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64">
    <xf numFmtId="0" fontId="0"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41">
    <xf numFmtId="0" fontId="0" fillId="0" borderId="0" xfId="0">
      <alignment vertical="center"/>
    </xf>
    <xf numFmtId="0" fontId="0" fillId="2" borderId="0" xfId="0" applyFill="1">
      <alignment vertical="center"/>
    </xf>
    <xf numFmtId="0" fontId="4" fillId="2" borderId="1" xfId="233" applyFont="1" applyFill="1" applyBorder="1" applyAlignment="1">
      <alignment horizontal="center" vertical="center" wrapText="1" shrinkToFit="1"/>
    </xf>
    <xf numFmtId="0" fontId="6" fillId="0" borderId="1" xfId="3"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1" xfId="3" applyFont="1" applyFill="1" applyBorder="1" applyAlignment="1">
      <alignment horizontal="center" vertical="center"/>
    </xf>
    <xf numFmtId="0" fontId="9" fillId="2" borderId="1" xfId="233" applyFont="1" applyFill="1" applyBorder="1" applyAlignment="1">
      <alignment horizontal="center" vertical="center" wrapText="1" shrinkToFit="1"/>
    </xf>
    <xf numFmtId="176" fontId="9" fillId="0" borderId="1" xfId="233" applyNumberFormat="1"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178" fontId="5" fillId="0" borderId="1" xfId="3" applyNumberFormat="1" applyFont="1" applyFill="1" applyBorder="1" applyAlignment="1">
      <alignment horizontal="center" vertical="center"/>
    </xf>
    <xf numFmtId="0" fontId="10" fillId="0" borderId="1" xfId="279"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2" borderId="0" xfId="0" applyFill="1" applyAlignment="1">
      <alignment horizontal="center" vertical="center"/>
    </xf>
    <xf numFmtId="0" fontId="3" fillId="0" borderId="1" xfId="0" applyFont="1" applyFill="1" applyBorder="1" applyAlignment="1">
      <alignment horizontal="center" vertical="center" wrapText="1"/>
    </xf>
    <xf numFmtId="0" fontId="18" fillId="0" borderId="1" xfId="0" applyFont="1" applyFill="1" applyBorder="1">
      <alignment vertical="center"/>
    </xf>
    <xf numFmtId="180" fontId="3" fillId="0" borderId="1" xfId="0"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0" fontId="7" fillId="2" borderId="1" xfId="0" applyFont="1" applyFill="1" applyBorder="1" applyAlignment="1">
      <alignment horizontal="left"/>
    </xf>
    <xf numFmtId="0" fontId="19" fillId="2" borderId="1" xfId="233"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20" fillId="2" borderId="1" xfId="233" applyFont="1" applyFill="1" applyBorder="1" applyAlignment="1">
      <alignment horizontal="center" vertical="center" wrapText="1" shrinkToFit="1"/>
    </xf>
    <xf numFmtId="0" fontId="21" fillId="2" borderId="1" xfId="233" applyFont="1" applyFill="1" applyBorder="1" applyAlignment="1">
      <alignment horizontal="center" vertical="center" wrapText="1" shrinkToFit="1"/>
    </xf>
    <xf numFmtId="0" fontId="8" fillId="2" borderId="1" xfId="233" applyFont="1" applyFill="1" applyBorder="1" applyAlignment="1">
      <alignment horizontal="center" vertical="center" wrapText="1" shrinkToFit="1"/>
    </xf>
    <xf numFmtId="0" fontId="4" fillId="2" borderId="1" xfId="233" applyFont="1" applyFill="1" applyBorder="1" applyAlignment="1">
      <alignment horizontal="center" vertical="center" wrapText="1" shrinkToFit="1"/>
    </xf>
    <xf numFmtId="179" fontId="6" fillId="0" borderId="1" xfId="220" applyNumberFormat="1" applyFont="1" applyFill="1" applyBorder="1" applyAlignment="1">
      <alignment vertical="center" wrapText="1"/>
    </xf>
    <xf numFmtId="177" fontId="10" fillId="0" borderId="1" xfId="221" applyNumberFormat="1" applyFont="1" applyFill="1" applyBorder="1" applyAlignment="1">
      <alignment vertical="center" wrapText="1"/>
    </xf>
    <xf numFmtId="0" fontId="7" fillId="2" borderId="1" xfId="0" applyFont="1" applyFill="1" applyBorder="1" applyAlignment="1">
      <alignment horizontal="center" vertical="center" wrapText="1"/>
    </xf>
    <xf numFmtId="49" fontId="23" fillId="0" borderId="1" xfId="3" applyNumberFormat="1" applyFont="1" applyFill="1" applyBorder="1" applyAlignment="1">
      <alignment horizontal="center" vertical="center" wrapText="1"/>
    </xf>
    <xf numFmtId="49" fontId="24" fillId="0" borderId="1" xfId="3" applyNumberFormat="1" applyFont="1" applyFill="1" applyBorder="1" applyAlignment="1">
      <alignment horizontal="center" vertical="center" wrapText="1"/>
    </xf>
    <xf numFmtId="179" fontId="25" fillId="0" borderId="1" xfId="220" applyNumberFormat="1" applyFont="1" applyFill="1" applyBorder="1" applyAlignment="1">
      <alignment horizontal="left" vertical="center" wrapText="1"/>
    </xf>
    <xf numFmtId="179" fontId="6" fillId="0" borderId="1" xfId="220" applyNumberFormat="1" applyFont="1" applyFill="1" applyBorder="1" applyAlignment="1">
      <alignment horizontal="left" vertical="center" wrapText="1"/>
    </xf>
    <xf numFmtId="0" fontId="1" fillId="2" borderId="0" xfId="0" applyFont="1" applyFill="1" applyAlignment="1">
      <alignment horizontal="center" vertical="center"/>
    </xf>
    <xf numFmtId="0" fontId="26"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 xfId="0" applyFont="1" applyFill="1" applyBorder="1" applyAlignment="1">
      <alignment horizontal="left" vertical="center"/>
    </xf>
    <xf numFmtId="0" fontId="17" fillId="2" borderId="1" xfId="0" applyFont="1" applyFill="1" applyBorder="1" applyAlignment="1">
      <alignment horizontal="center" vertical="center" wrapText="1"/>
    </xf>
    <xf numFmtId="179" fontId="25" fillId="0" borderId="1" xfId="220" applyNumberFormat="1" applyFont="1" applyFill="1" applyBorder="1" applyAlignment="1">
      <alignment vertical="center" wrapText="1"/>
    </xf>
  </cellXfs>
  <cellStyles count="364">
    <cellStyle name="常规" xfId="0" builtinId="0"/>
    <cellStyle name="常规 10" xfId="45"/>
    <cellStyle name="常规 10 2" xfId="48"/>
    <cellStyle name="常规 10 2 2" xfId="50"/>
    <cellStyle name="常规 10 2 2 2" xfId="52"/>
    <cellStyle name="常规 10 2 2 3" xfId="12"/>
    <cellStyle name="常规 10 2 3" xfId="54"/>
    <cellStyle name="常规 10 2 3 2" xfId="9"/>
    <cellStyle name="常规 10 2 3 3" xfId="40"/>
    <cellStyle name="常规 10 2 4" xfId="42"/>
    <cellStyle name="常规 10 3" xfId="4"/>
    <cellStyle name="常规 10 3 2" xfId="57"/>
    <cellStyle name="常规 10 3 3" xfId="59"/>
    <cellStyle name="常规 10 4" xfId="61"/>
    <cellStyle name="常规 10 4 2" xfId="13"/>
    <cellStyle name="常规 10 4 3" xfId="62"/>
    <cellStyle name="常规 10 5" xfId="41"/>
    <cellStyle name="常规 11" xfId="65"/>
    <cellStyle name="常规 11 2" xfId="68"/>
    <cellStyle name="常规 11 2 2" xfId="69"/>
    <cellStyle name="常规 11 2 2 2" xfId="71"/>
    <cellStyle name="常规 11 2 2 3" xfId="72"/>
    <cellStyle name="常规 11 2 3" xfId="73"/>
    <cellStyle name="常规 11 2 3 2" xfId="74"/>
    <cellStyle name="常规 11 2 3 3" xfId="75"/>
    <cellStyle name="常规 11 2 4" xfId="77"/>
    <cellStyle name="常规 11 3" xfId="80"/>
    <cellStyle name="常规 11 3 2" xfId="81"/>
    <cellStyle name="常规 11 3 3" xfId="82"/>
    <cellStyle name="常规 11 4" xfId="83"/>
    <cellStyle name="常规 11 4 2" xfId="84"/>
    <cellStyle name="常规 11 4 3" xfId="85"/>
    <cellStyle name="常规 11 5" xfId="86"/>
    <cellStyle name="常规 12" xfId="89"/>
    <cellStyle name="常规 12 2" xfId="91"/>
    <cellStyle name="常规 12 2 2" xfId="17"/>
    <cellStyle name="常规 12 2 2 2" xfId="93"/>
    <cellStyle name="常规 12 2 2 3" xfId="16"/>
    <cellStyle name="常规 12 2 3" xfId="10"/>
    <cellStyle name="常规 12 2 3 2" xfId="95"/>
    <cellStyle name="常规 12 2 3 3" xfId="97"/>
    <cellStyle name="常规 12 2 4" xfId="29"/>
    <cellStyle name="常规 12 3" xfId="99"/>
    <cellStyle name="常规 12 3 2" xfId="100"/>
    <cellStyle name="常规 12 3 3" xfId="101"/>
    <cellStyle name="常规 12 4" xfId="102"/>
    <cellStyle name="常规 12 4 2" xfId="103"/>
    <cellStyle name="常规 12 4 3" xfId="104"/>
    <cellStyle name="常规 12 5" xfId="105"/>
    <cellStyle name="常规 13" xfId="107"/>
    <cellStyle name="常规 13 2" xfId="108"/>
    <cellStyle name="常规 13 2 2" xfId="109"/>
    <cellStyle name="常规 13 2 2 2" xfId="38"/>
    <cellStyle name="常规 13 2 2 3" xfId="39"/>
    <cellStyle name="常规 13 2 3" xfId="110"/>
    <cellStyle name="常规 13 2 3 2" xfId="24"/>
    <cellStyle name="常规 13 2 3 3" xfId="111"/>
    <cellStyle name="常规 13 2 4" xfId="114"/>
    <cellStyle name="常规 13 3" xfId="115"/>
    <cellStyle name="常规 13 3 2" xfId="116"/>
    <cellStyle name="常规 13 3 3" xfId="117"/>
    <cellStyle name="常规 13 4" xfId="118"/>
    <cellStyle name="常规 13 4 2" xfId="119"/>
    <cellStyle name="常规 13 4 3" xfId="120"/>
    <cellStyle name="常规 13 5" xfId="31"/>
    <cellStyle name="常规 14" xfId="121"/>
    <cellStyle name="常规 14 2" xfId="123"/>
    <cellStyle name="常规 14 2 2" xfId="124"/>
    <cellStyle name="常规 14 2 2 2" xfId="127"/>
    <cellStyle name="常规 14 2 2 3" xfId="128"/>
    <cellStyle name="常规 14 2 3" xfId="129"/>
    <cellStyle name="常规 14 2 3 2" xfId="131"/>
    <cellStyle name="常规 14 2 3 3" xfId="132"/>
    <cellStyle name="常规 14 2 4" xfId="133"/>
    <cellStyle name="常规 14 3" xfId="134"/>
    <cellStyle name="常规 14 3 2" xfId="15"/>
    <cellStyle name="常规 14 3 3" xfId="136"/>
    <cellStyle name="常规 14 4" xfId="137"/>
    <cellStyle name="常规 14 4 2" xfId="96"/>
    <cellStyle name="常规 14 4 3" xfId="138"/>
    <cellStyle name="常规 14 5" xfId="139"/>
    <cellStyle name="常规 15" xfId="141"/>
    <cellStyle name="常规 15 2" xfId="144"/>
    <cellStyle name="常规 15 2 2" xfId="146"/>
    <cellStyle name="常规 15 2 2 2" xfId="147"/>
    <cellStyle name="常规 15 2 2 3" xfId="148"/>
    <cellStyle name="常规 15 2 3" xfId="150"/>
    <cellStyle name="常规 15 2 3 2" xfId="151"/>
    <cellStyle name="常规 15 2 3 3" xfId="153"/>
    <cellStyle name="常规 15 2 4" xfId="154"/>
    <cellStyle name="常规 15 3" xfId="156"/>
    <cellStyle name="常规 15 3 2" xfId="158"/>
    <cellStyle name="常规 15 3 3" xfId="161"/>
    <cellStyle name="常规 15 4" xfId="163"/>
    <cellStyle name="常规 15 4 2" xfId="5"/>
    <cellStyle name="常规 15 4 3" xfId="165"/>
    <cellStyle name="常规 15 5" xfId="166"/>
    <cellStyle name="常规 16" xfId="168"/>
    <cellStyle name="常规 16 2" xfId="44"/>
    <cellStyle name="常规 16 2 2" xfId="47"/>
    <cellStyle name="常规 16 2 2 2" xfId="49"/>
    <cellStyle name="常规 16 2 2 3" xfId="53"/>
    <cellStyle name="常规 16 2 3" xfId="3"/>
    <cellStyle name="常规 16 2 3 2" xfId="56"/>
    <cellStyle name="常规 16 2 3 3" xfId="58"/>
    <cellStyle name="常规 16 2 4" xfId="60"/>
    <cellStyle name="常规 16 3" xfId="64"/>
    <cellStyle name="常规 16 3 2" xfId="67"/>
    <cellStyle name="常规 16 3 3" xfId="79"/>
    <cellStyle name="常规 16 4" xfId="88"/>
    <cellStyle name="常规 16 4 2" xfId="90"/>
    <cellStyle name="常规 16 4 3" xfId="98"/>
    <cellStyle name="常规 16 5" xfId="106"/>
    <cellStyle name="常规 17" xfId="170"/>
    <cellStyle name="常规 17 2" xfId="113"/>
    <cellStyle name="常规 17 2 2" xfId="172"/>
    <cellStyle name="常规 17 2 2 2" xfId="173"/>
    <cellStyle name="常规 17 2 2 3" xfId="122"/>
    <cellStyle name="常规 17 2 3" xfId="175"/>
    <cellStyle name="常规 17 2 3 2" xfId="176"/>
    <cellStyle name="常规 17 2 3 3" xfId="143"/>
    <cellStyle name="常规 17 2 4" xfId="177"/>
    <cellStyle name="常规 17 3" xfId="179"/>
    <cellStyle name="常规 17 3 2" xfId="181"/>
    <cellStyle name="常规 17 3 3" xfId="183"/>
    <cellStyle name="常规 17 4" xfId="185"/>
    <cellStyle name="常规 17 4 2" xfId="187"/>
    <cellStyle name="常规 17 4 3" xfId="189"/>
    <cellStyle name="常规 17 5" xfId="191"/>
    <cellStyle name="常规 18" xfId="193"/>
    <cellStyle name="常规 18 2" xfId="195"/>
    <cellStyle name="常规 18 2 2" xfId="198"/>
    <cellStyle name="常规 18 2 3" xfId="201"/>
    <cellStyle name="常规 18 3" xfId="203"/>
    <cellStyle name="常规 18 3 2" xfId="205"/>
    <cellStyle name="常规 18 3 3" xfId="207"/>
    <cellStyle name="常规 18 4" xfId="209"/>
    <cellStyle name="常规 19" xfId="211"/>
    <cellStyle name="常规 19 2" xfId="213"/>
    <cellStyle name="常规 19 2 2" xfId="214"/>
    <cellStyle name="常规 19 2 3" xfId="215"/>
    <cellStyle name="常规 19 3" xfId="197"/>
    <cellStyle name="常规 19 3 2" xfId="216"/>
    <cellStyle name="常规 19 3 3" xfId="217"/>
    <cellStyle name="常规 19 4" xfId="200"/>
    <cellStyle name="常规 2" xfId="219"/>
    <cellStyle name="常规 2 2" xfId="220"/>
    <cellStyle name="常规 2 2 2" xfId="221"/>
    <cellStyle name="常规 2 2 2 2" xfId="160"/>
    <cellStyle name="常规 2 2 2 3" xfId="222"/>
    <cellStyle name="常规 2 2 2 3 2" xfId="223"/>
    <cellStyle name="常规 2 2 2 3 2 2" xfId="224"/>
    <cellStyle name="常规 2 2 2 3 2 3" xfId="225"/>
    <cellStyle name="常规 2 2 2 3 3" xfId="227"/>
    <cellStyle name="常规 2 2 2 3 3 2" xfId="229"/>
    <cellStyle name="常规 2 2 2 3 3 3" xfId="126"/>
    <cellStyle name="常规 2 2 2 3 4" xfId="231"/>
    <cellStyle name="常规 2 2 2 4" xfId="35"/>
    <cellStyle name="常规 2 2 3" xfId="232"/>
    <cellStyle name="常规 2 2 3 2" xfId="164"/>
    <cellStyle name="常规 2 2 4" xfId="1"/>
    <cellStyle name="常规 2 3" xfId="233"/>
    <cellStyle name="常规 2 3 2" xfId="234"/>
    <cellStyle name="常规 2 4" xfId="235"/>
    <cellStyle name="常规 20" xfId="140"/>
    <cellStyle name="常规 20 2" xfId="142"/>
    <cellStyle name="常规 20 2 2" xfId="145"/>
    <cellStyle name="常规 20 2 3" xfId="149"/>
    <cellStyle name="常规 20 3" xfId="155"/>
    <cellStyle name="常规 20 3 2" xfId="157"/>
    <cellStyle name="常规 20 3 3" xfId="159"/>
    <cellStyle name="常规 20 4" xfId="162"/>
    <cellStyle name="常规 21" xfId="167"/>
    <cellStyle name="常规 21 2" xfId="43"/>
    <cellStyle name="常规 21 2 2" xfId="46"/>
    <cellStyle name="常规 21 2 3" xfId="2"/>
    <cellStyle name="常规 21 3" xfId="63"/>
    <cellStyle name="常规 21 3 2" xfId="66"/>
    <cellStyle name="常规 21 3 3" xfId="78"/>
    <cellStyle name="常规 21 4" xfId="87"/>
    <cellStyle name="常规 22" xfId="169"/>
    <cellStyle name="常规 22 2" xfId="112"/>
    <cellStyle name="常规 22 2 2" xfId="171"/>
    <cellStyle name="常规 22 2 3" xfId="174"/>
    <cellStyle name="常规 22 3" xfId="178"/>
    <cellStyle name="常规 22 3 2" xfId="180"/>
    <cellStyle name="常规 22 3 3" xfId="182"/>
    <cellStyle name="常规 22 4" xfId="184"/>
    <cellStyle name="常规 23" xfId="192"/>
    <cellStyle name="常规 23 2" xfId="194"/>
    <cellStyle name="常规 23 2 2" xfId="196"/>
    <cellStyle name="常规 23 2 3" xfId="199"/>
    <cellStyle name="常规 23 3" xfId="202"/>
    <cellStyle name="常规 23 3 2" xfId="204"/>
    <cellStyle name="常规 23 3 3" xfId="206"/>
    <cellStyle name="常规 23 4" xfId="208"/>
    <cellStyle name="常规 24" xfId="210"/>
    <cellStyle name="常规 24 2" xfId="212"/>
    <cellStyle name="常规 25" xfId="237"/>
    <cellStyle name="常规 25 2" xfId="238"/>
    <cellStyle name="常规 26" xfId="30"/>
    <cellStyle name="常规 26 2" xfId="6"/>
    <cellStyle name="常规 27" xfId="239"/>
    <cellStyle name="常规 27 2" xfId="240"/>
    <cellStyle name="常规 28" xfId="186"/>
    <cellStyle name="常规 28 2" xfId="241"/>
    <cellStyle name="常规 28 3" xfId="242"/>
    <cellStyle name="常规 29" xfId="188"/>
    <cellStyle name="常规 29 2" xfId="243"/>
    <cellStyle name="常规 29 3" xfId="244"/>
    <cellStyle name="常规 3" xfId="245"/>
    <cellStyle name="常规 3 2" xfId="246"/>
    <cellStyle name="常规 3 2 2" xfId="247"/>
    <cellStyle name="常规 3 2 2 2" xfId="190"/>
    <cellStyle name="常规 3 2 2 2 2" xfId="248"/>
    <cellStyle name="常规 3 2 2 2 3" xfId="249"/>
    <cellStyle name="常规 3 2 2 3" xfId="250"/>
    <cellStyle name="常规 3 2 2 3 2" xfId="251"/>
    <cellStyle name="常规 3 2 2 3 3" xfId="253"/>
    <cellStyle name="常规 3 2 2 4" xfId="254"/>
    <cellStyle name="常规 3 2 3" xfId="255"/>
    <cellStyle name="常规 3 2 3 2" xfId="256"/>
    <cellStyle name="常规 3 2 3 3" xfId="257"/>
    <cellStyle name="常规 3 2 4" xfId="258"/>
    <cellStyle name="常规 3 2 4 2" xfId="259"/>
    <cellStyle name="常规 3 2 4 3" xfId="260"/>
    <cellStyle name="常规 3 2 5" xfId="261"/>
    <cellStyle name="常规 3 3" xfId="262"/>
    <cellStyle name="常规 3 3 2" xfId="263"/>
    <cellStyle name="常规 3 3 2 2" xfId="264"/>
    <cellStyle name="常规 3 3 2 3" xfId="51"/>
    <cellStyle name="常规 3 3 3" xfId="265"/>
    <cellStyle name="常规 3 3 3 2" xfId="266"/>
    <cellStyle name="常规 3 3 3 3" xfId="8"/>
    <cellStyle name="常规 3 3 4" xfId="218"/>
    <cellStyle name="常规 3 4" xfId="267"/>
    <cellStyle name="常规 3 5" xfId="268"/>
    <cellStyle name="常规 3 5 2" xfId="269"/>
    <cellStyle name="常规 3 5 3" xfId="270"/>
    <cellStyle name="常规 3 6" xfId="271"/>
    <cellStyle name="常规 3 6 2" xfId="272"/>
    <cellStyle name="常规 3 6 3" xfId="11"/>
    <cellStyle name="常规 3 7" xfId="55"/>
    <cellStyle name="常规 30" xfId="236"/>
    <cellStyle name="常规 4" xfId="273"/>
    <cellStyle name="常规 4 2" xfId="274"/>
    <cellStyle name="常规 4 2 2" xfId="276"/>
    <cellStyle name="常规 4 2 2 2" xfId="279"/>
    <cellStyle name="常规 4 2 2 3" xfId="21"/>
    <cellStyle name="常规 4 2 3" xfId="281"/>
    <cellStyle name="常规 4 2 3 2" xfId="283"/>
    <cellStyle name="常规 4 2 3 3" xfId="285"/>
    <cellStyle name="常规 4 2 4" xfId="286"/>
    <cellStyle name="常规 4 3" xfId="287"/>
    <cellStyle name="常规 4 3 2" xfId="289"/>
    <cellStyle name="常规 4 3 3" xfId="291"/>
    <cellStyle name="常规 4 4" xfId="275"/>
    <cellStyle name="常规 4 4 2" xfId="278"/>
    <cellStyle name="常规 4 4 3" xfId="20"/>
    <cellStyle name="常规 4 5" xfId="280"/>
    <cellStyle name="常规 5" xfId="92"/>
    <cellStyle name="常规 5 2" xfId="22"/>
    <cellStyle name="常规 5 2 2" xfId="26"/>
    <cellStyle name="常规 5 2 2 2" xfId="292"/>
    <cellStyle name="常规 5 2 2 3" xfId="293"/>
    <cellStyle name="常规 5 2 3" xfId="27"/>
    <cellStyle name="常规 5 2 3 2" xfId="295"/>
    <cellStyle name="常规 5 2 3 3" xfId="297"/>
    <cellStyle name="常规 5 2 4" xfId="18"/>
    <cellStyle name="常规 5 3" xfId="298"/>
    <cellStyle name="常规 5 3 2" xfId="299"/>
    <cellStyle name="常规 5 3 3" xfId="300"/>
    <cellStyle name="常规 5 4" xfId="288"/>
    <cellStyle name="常规 5 4 2" xfId="301"/>
    <cellStyle name="常规 5 4 3" xfId="70"/>
    <cellStyle name="常规 5 5" xfId="290"/>
    <cellStyle name="常规 6" xfId="14"/>
    <cellStyle name="常规 6 2" xfId="303"/>
    <cellStyle name="常规 6 2 2" xfId="152"/>
    <cellStyle name="常规 6 2 2 2" xfId="76"/>
    <cellStyle name="常规 6 2 2 3" xfId="304"/>
    <cellStyle name="常规 6 2 3" xfId="33"/>
    <cellStyle name="常规 6 2 3 2" xfId="305"/>
    <cellStyle name="常规 6 2 3 3" xfId="36"/>
    <cellStyle name="常规 6 2 4" xfId="306"/>
    <cellStyle name="常规 6 3" xfId="307"/>
    <cellStyle name="常规 6 3 2" xfId="308"/>
    <cellStyle name="常规 6 3 2 2" xfId="28"/>
    <cellStyle name="常规 6 3 2 3" xfId="37"/>
    <cellStyle name="常规 6 3 3" xfId="309"/>
    <cellStyle name="常规 6 3 3 2" xfId="310"/>
    <cellStyle name="常规 6 3 3 3" xfId="23"/>
    <cellStyle name="常规 6 3 4" xfId="311"/>
    <cellStyle name="常规 6 4" xfId="277"/>
    <cellStyle name="常规 6 5" xfId="19"/>
    <cellStyle name="常规 6 5 2" xfId="312"/>
    <cellStyle name="常规 6 5 3" xfId="313"/>
    <cellStyle name="常规 6 6" xfId="314"/>
    <cellStyle name="常规 6 6 2" xfId="315"/>
    <cellStyle name="常规 6 6 3" xfId="316"/>
    <cellStyle name="常规 7" xfId="135"/>
    <cellStyle name="常规 7 2" xfId="318"/>
    <cellStyle name="常规 7 2 2" xfId="319"/>
    <cellStyle name="常规 7 2 2 2" xfId="252"/>
    <cellStyle name="常规 7 2 2 3" xfId="320"/>
    <cellStyle name="常规 7 2 3" xfId="294"/>
    <cellStyle name="常规 7 2 3 2" xfId="321"/>
    <cellStyle name="常规 7 2 3 3" xfId="322"/>
    <cellStyle name="常规 7 2 4" xfId="296"/>
    <cellStyle name="常规 7 3" xfId="7"/>
    <cellStyle name="常规 7 3 2" xfId="226"/>
    <cellStyle name="常规 7 3 2 2" xfId="228"/>
    <cellStyle name="常规 7 3 2 3" xfId="125"/>
    <cellStyle name="常规 7 3 3" xfId="230"/>
    <cellStyle name="常规 7 3 3 2" xfId="323"/>
    <cellStyle name="常规 7 3 3 3" xfId="130"/>
    <cellStyle name="常规 7 3 4" xfId="324"/>
    <cellStyle name="常规 7 4" xfId="282"/>
    <cellStyle name="常规 7 4 2" xfId="325"/>
    <cellStyle name="常规 7 4 2 2" xfId="326"/>
    <cellStyle name="常规 7 4 2 3" xfId="302"/>
    <cellStyle name="常规 7 4 3" xfId="327"/>
    <cellStyle name="常规 7 4 3 2" xfId="328"/>
    <cellStyle name="常规 7 4 3 3" xfId="317"/>
    <cellStyle name="常规 7 4 4" xfId="329"/>
    <cellStyle name="常规 7 5" xfId="284"/>
    <cellStyle name="常规 7 5 2" xfId="330"/>
    <cellStyle name="常规 7 5 3" xfId="331"/>
    <cellStyle name="常规 7 6" xfId="332"/>
    <cellStyle name="常规 7 6 2" xfId="333"/>
    <cellStyle name="常规 7 6 3" xfId="334"/>
    <cellStyle name="常规 7 7" xfId="336"/>
    <cellStyle name="常规 8" xfId="337"/>
    <cellStyle name="常规 8 2" xfId="34"/>
    <cellStyle name="常规 8 2 2" xfId="338"/>
    <cellStyle name="常规 8 2 2 2" xfId="339"/>
    <cellStyle name="常规 8 2 2 3" xfId="340"/>
    <cellStyle name="常规 8 2 3" xfId="341"/>
    <cellStyle name="常规 8 2 3 2" xfId="342"/>
    <cellStyle name="常规 8 2 3 3" xfId="25"/>
    <cellStyle name="常规 8 2 4" xfId="94"/>
    <cellStyle name="常规 8 3" xfId="32"/>
    <cellStyle name="常规 8 3 2" xfId="343"/>
    <cellStyle name="常规 8 3 3" xfId="344"/>
    <cellStyle name="常规 8 4" xfId="345"/>
    <cellStyle name="常规 8 4 2" xfId="346"/>
    <cellStyle name="常规 8 4 3" xfId="347"/>
    <cellStyle name="常规 8 5" xfId="348"/>
    <cellStyle name="常规 9" xfId="349"/>
    <cellStyle name="常规 9 2" xfId="350"/>
    <cellStyle name="常规 9 2 2" xfId="351"/>
    <cellStyle name="常规 9 2 2 2" xfId="352"/>
    <cellStyle name="常规 9 2 2 3" xfId="353"/>
    <cellStyle name="常规 9 2 3" xfId="354"/>
    <cellStyle name="常规 9 2 3 2" xfId="355"/>
    <cellStyle name="常规 9 2 3 3" xfId="356"/>
    <cellStyle name="常规 9 2 4" xfId="357"/>
    <cellStyle name="常规 9 3" xfId="358"/>
    <cellStyle name="常规 9 3 2" xfId="335"/>
    <cellStyle name="常规 9 3 3" xfId="359"/>
    <cellStyle name="常规 9 4" xfId="360"/>
    <cellStyle name="常规 9 4 2" xfId="361"/>
    <cellStyle name="常规 9 4 3" xfId="362"/>
    <cellStyle name="常规 9 5" xfId="3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8"/>
  <sheetViews>
    <sheetView tabSelected="1" view="pageBreakPreview" zoomScaleNormal="70" zoomScaleSheetLayoutView="100" workbookViewId="0">
      <selection activeCell="G6" sqref="G6"/>
    </sheetView>
  </sheetViews>
  <sheetFormatPr defaultColWidth="9" defaultRowHeight="14.25"/>
  <cols>
    <col min="1" max="1" width="7.125" style="1" customWidth="1"/>
    <col min="2" max="2" width="16.75" style="1" customWidth="1"/>
    <col min="3" max="3" width="4.75" style="1" customWidth="1"/>
    <col min="4" max="4" width="8" style="1" customWidth="1"/>
    <col min="5" max="5" width="7.625" style="1" customWidth="1"/>
    <col min="6" max="6" width="8" style="1" customWidth="1"/>
    <col min="7" max="7" width="42.875" style="1" customWidth="1"/>
    <col min="8" max="8" width="59.125" style="1" customWidth="1"/>
    <col min="9" max="16384" width="9" style="1"/>
  </cols>
  <sheetData>
    <row r="1" spans="1:10" ht="24.75" customHeight="1">
      <c r="A1" s="35" t="s">
        <v>0</v>
      </c>
      <c r="B1" s="35"/>
      <c r="C1" s="35"/>
      <c r="D1" s="35"/>
      <c r="E1" s="35"/>
      <c r="F1" s="35"/>
      <c r="G1" s="35"/>
      <c r="H1" s="35"/>
    </row>
    <row r="2" spans="1:10" ht="20.25" customHeight="1">
      <c r="A2" s="36" t="s">
        <v>35</v>
      </c>
      <c r="B2" s="37"/>
      <c r="C2" s="37"/>
      <c r="D2" s="37"/>
      <c r="E2" s="37"/>
      <c r="F2" s="37"/>
      <c r="G2" s="37"/>
      <c r="H2" s="37"/>
    </row>
    <row r="3" spans="1:10" ht="17.100000000000001" customHeight="1">
      <c r="A3" s="38" t="s">
        <v>1</v>
      </c>
      <c r="B3" s="38"/>
      <c r="C3" s="38"/>
      <c r="D3" s="38"/>
      <c r="E3" s="38"/>
      <c r="F3" s="38"/>
      <c r="G3" s="38"/>
      <c r="H3" s="38"/>
    </row>
    <row r="4" spans="1:10" ht="15" customHeight="1">
      <c r="A4" s="27" t="s">
        <v>2</v>
      </c>
      <c r="B4" s="27" t="s">
        <v>3</v>
      </c>
      <c r="C4" s="27" t="s">
        <v>4</v>
      </c>
      <c r="D4" s="27" t="s">
        <v>5</v>
      </c>
      <c r="E4" s="20" t="s">
        <v>9</v>
      </c>
      <c r="F4" s="39" t="s">
        <v>6</v>
      </c>
      <c r="G4" s="30" t="s">
        <v>7</v>
      </c>
      <c r="H4" s="30" t="s">
        <v>8</v>
      </c>
    </row>
    <row r="5" spans="1:10" ht="14.25" customHeight="1">
      <c r="A5" s="27"/>
      <c r="B5" s="27"/>
      <c r="C5" s="27"/>
      <c r="D5" s="27"/>
      <c r="E5" s="20"/>
      <c r="F5" s="39"/>
      <c r="G5" s="30"/>
      <c r="H5" s="30"/>
    </row>
    <row r="6" spans="1:10" ht="210" customHeight="1">
      <c r="A6" s="18" t="s">
        <v>10</v>
      </c>
      <c r="B6" s="3" t="s">
        <v>11</v>
      </c>
      <c r="C6" s="4" t="s">
        <v>12</v>
      </c>
      <c r="D6" s="5">
        <v>1</v>
      </c>
      <c r="E6" s="16">
        <v>23184</v>
      </c>
      <c r="F6" s="9">
        <f>E6</f>
        <v>23184</v>
      </c>
      <c r="G6" s="10" t="s">
        <v>13</v>
      </c>
      <c r="H6" s="11" t="s">
        <v>14</v>
      </c>
    </row>
    <row r="7" spans="1:10" ht="21.75" customHeight="1">
      <c r="A7" s="31" t="s">
        <v>15</v>
      </c>
      <c r="B7" s="32"/>
      <c r="C7" s="32"/>
      <c r="D7" s="32"/>
      <c r="E7" s="32"/>
      <c r="F7" s="32"/>
      <c r="G7" s="32"/>
      <c r="H7" s="32"/>
    </row>
    <row r="8" spans="1:10" ht="32.25" customHeight="1">
      <c r="A8" s="26" t="s">
        <v>16</v>
      </c>
      <c r="B8" s="26"/>
      <c r="C8" s="26"/>
      <c r="D8" s="26"/>
      <c r="E8" s="6"/>
      <c r="F8" s="8"/>
      <c r="G8" s="8"/>
      <c r="H8" s="8"/>
    </row>
    <row r="9" spans="1:10" ht="27.75" customHeight="1">
      <c r="A9" s="2" t="s">
        <v>17</v>
      </c>
      <c r="B9" s="27" t="s">
        <v>18</v>
      </c>
      <c r="C9" s="27"/>
      <c r="D9" s="27"/>
      <c r="E9" s="6"/>
      <c r="F9" s="12"/>
      <c r="G9" s="8"/>
      <c r="H9" s="8"/>
    </row>
    <row r="10" spans="1:10" ht="71.25" customHeight="1">
      <c r="A10" s="2" t="s">
        <v>19</v>
      </c>
      <c r="B10" s="2" t="s">
        <v>20</v>
      </c>
      <c r="C10" s="2" t="s">
        <v>21</v>
      </c>
      <c r="D10" s="6">
        <v>815072</v>
      </c>
      <c r="E10" s="7">
        <v>0.62</v>
      </c>
      <c r="F10" s="17">
        <f>D10*E10</f>
        <v>505344.64</v>
      </c>
      <c r="G10" s="33" t="s">
        <v>37</v>
      </c>
      <c r="H10" s="29" t="s">
        <v>22</v>
      </c>
      <c r="I10" s="14"/>
      <c r="J10" s="14"/>
    </row>
    <row r="11" spans="1:10" ht="25.7" customHeight="1">
      <c r="A11" s="2" t="s">
        <v>23</v>
      </c>
      <c r="B11" s="2" t="s">
        <v>24</v>
      </c>
      <c r="C11" s="2"/>
      <c r="D11" s="6"/>
      <c r="E11" s="7"/>
      <c r="F11" s="13"/>
      <c r="G11" s="34"/>
      <c r="H11" s="29"/>
      <c r="I11" s="14"/>
      <c r="J11" s="14"/>
    </row>
    <row r="12" spans="1:10" ht="52.5" customHeight="1">
      <c r="A12" s="2" t="s">
        <v>19</v>
      </c>
      <c r="B12" s="2" t="s">
        <v>20</v>
      </c>
      <c r="C12" s="2" t="s">
        <v>21</v>
      </c>
      <c r="D12" s="6">
        <v>825482</v>
      </c>
      <c r="E12" s="7">
        <v>0.7</v>
      </c>
      <c r="F12" s="17">
        <f>D12*E12</f>
        <v>577837.39999999991</v>
      </c>
      <c r="G12" s="34"/>
      <c r="H12" s="29"/>
      <c r="I12" s="14"/>
      <c r="J12" s="14"/>
    </row>
    <row r="13" spans="1:10" customFormat="1" ht="15" customHeight="1">
      <c r="A13" s="24" t="s">
        <v>25</v>
      </c>
      <c r="B13" s="25"/>
      <c r="C13" s="25"/>
      <c r="D13" s="25"/>
      <c r="E13" s="25"/>
      <c r="F13" s="25"/>
      <c r="G13" s="25"/>
      <c r="H13" s="25"/>
      <c r="I13" s="14"/>
      <c r="J13" s="14"/>
    </row>
    <row r="14" spans="1:10" ht="23.25" customHeight="1">
      <c r="A14" s="26" t="s">
        <v>16</v>
      </c>
      <c r="B14" s="26"/>
      <c r="C14" s="26"/>
      <c r="D14" s="26"/>
      <c r="E14" s="7"/>
      <c r="F14" s="15"/>
      <c r="G14" s="15"/>
      <c r="H14" s="15"/>
      <c r="I14" s="14"/>
      <c r="J14" s="14"/>
    </row>
    <row r="15" spans="1:10" ht="27.75" customHeight="1">
      <c r="A15" s="2" t="s">
        <v>17</v>
      </c>
      <c r="B15" s="27" t="s">
        <v>18</v>
      </c>
      <c r="C15" s="27"/>
      <c r="D15" s="27"/>
      <c r="E15" s="7"/>
      <c r="F15" s="15"/>
      <c r="G15" s="15"/>
      <c r="H15" s="15"/>
      <c r="I15" s="14"/>
      <c r="J15" s="14"/>
    </row>
    <row r="16" spans="1:10" ht="55.5" customHeight="1">
      <c r="A16" s="2" t="s">
        <v>19</v>
      </c>
      <c r="B16" s="2" t="s">
        <v>20</v>
      </c>
      <c r="C16" s="2" t="s">
        <v>21</v>
      </c>
      <c r="D16" s="6">
        <f>9174+76821+26533+49770+2928+8698+6381+729</f>
        <v>181034</v>
      </c>
      <c r="E16" s="7">
        <v>0.7</v>
      </c>
      <c r="F16" s="17">
        <f>D16*E16</f>
        <v>126723.79999999999</v>
      </c>
      <c r="G16" s="40" t="s">
        <v>36</v>
      </c>
      <c r="H16" s="29" t="s">
        <v>22</v>
      </c>
      <c r="I16" s="14"/>
      <c r="J16" s="14"/>
    </row>
    <row r="17" spans="1:10" ht="25.7" customHeight="1">
      <c r="A17" s="2" t="s">
        <v>23</v>
      </c>
      <c r="B17" s="2" t="s">
        <v>24</v>
      </c>
      <c r="C17" s="2"/>
      <c r="D17" s="6"/>
      <c r="E17" s="7"/>
      <c r="F17" s="13"/>
      <c r="G17" s="28"/>
      <c r="H17" s="29"/>
      <c r="I17" s="14"/>
      <c r="J17" s="14"/>
    </row>
    <row r="18" spans="1:10" ht="57.75" customHeight="1">
      <c r="A18" s="2" t="s">
        <v>19</v>
      </c>
      <c r="B18" s="2" t="s">
        <v>20</v>
      </c>
      <c r="C18" s="2" t="s">
        <v>21</v>
      </c>
      <c r="D18" s="6">
        <f>102812+59260+2196+39325+8026+29309+566+8754+871+3668+122+740</f>
        <v>255649</v>
      </c>
      <c r="E18" s="7">
        <v>0.78</v>
      </c>
      <c r="F18" s="17">
        <f>D18*E18</f>
        <v>199406.22</v>
      </c>
      <c r="G18" s="28"/>
      <c r="H18" s="29"/>
      <c r="I18" s="14"/>
      <c r="J18" s="14"/>
    </row>
    <row r="19" spans="1:10" ht="25.7" customHeight="1">
      <c r="A19" s="21" t="s">
        <v>26</v>
      </c>
      <c r="B19" s="21"/>
      <c r="C19" s="8"/>
      <c r="D19" s="8"/>
      <c r="E19" s="8"/>
      <c r="F19" s="12">
        <f>SUM(F6:F18)</f>
        <v>1432496.06</v>
      </c>
      <c r="G19" s="8"/>
      <c r="H19" s="8"/>
      <c r="I19" s="14"/>
      <c r="J19" s="14"/>
    </row>
    <row r="20" spans="1:10">
      <c r="A20" s="22" t="s">
        <v>27</v>
      </c>
      <c r="B20" s="22"/>
      <c r="C20" s="22"/>
      <c r="D20" s="22"/>
      <c r="E20" s="22"/>
      <c r="F20" s="22"/>
      <c r="G20" s="22"/>
      <c r="H20" s="22"/>
    </row>
    <row r="21" spans="1:10">
      <c r="A21" s="22"/>
      <c r="B21" s="22"/>
      <c r="C21" s="22"/>
      <c r="D21" s="22"/>
      <c r="E21" s="22"/>
      <c r="F21" s="22"/>
      <c r="G21" s="22"/>
      <c r="H21" s="22"/>
    </row>
    <row r="22" spans="1:10">
      <c r="A22" s="23" t="s">
        <v>28</v>
      </c>
      <c r="B22" s="23"/>
      <c r="C22" s="23"/>
      <c r="D22" s="23"/>
      <c r="E22" s="23"/>
      <c r="F22" s="23"/>
      <c r="G22" s="23"/>
      <c r="H22" s="23"/>
    </row>
    <row r="23" spans="1:10">
      <c r="A23" s="19" t="s">
        <v>29</v>
      </c>
      <c r="B23" s="19"/>
      <c r="C23" s="19"/>
      <c r="D23" s="19"/>
      <c r="E23" s="19"/>
      <c r="F23" s="19"/>
      <c r="G23" s="19"/>
      <c r="H23" s="19"/>
    </row>
    <row r="24" spans="1:10">
      <c r="A24" s="19" t="s">
        <v>30</v>
      </c>
      <c r="B24" s="19"/>
      <c r="C24" s="19"/>
      <c r="D24" s="19"/>
      <c r="E24" s="19"/>
      <c r="F24" s="19"/>
      <c r="G24" s="19"/>
      <c r="H24" s="19"/>
    </row>
    <row r="25" spans="1:10">
      <c r="A25" s="19" t="s">
        <v>31</v>
      </c>
      <c r="B25" s="19"/>
      <c r="C25" s="19"/>
      <c r="D25" s="19"/>
      <c r="E25" s="19"/>
      <c r="F25" s="19"/>
      <c r="G25" s="19"/>
      <c r="H25" s="19"/>
    </row>
    <row r="26" spans="1:10">
      <c r="A26" s="19" t="s">
        <v>32</v>
      </c>
      <c r="B26" s="19"/>
      <c r="C26" s="19"/>
      <c r="D26" s="19"/>
      <c r="E26" s="19"/>
      <c r="F26" s="19"/>
      <c r="G26" s="19"/>
      <c r="H26" s="19"/>
    </row>
    <row r="27" spans="1:10">
      <c r="A27" s="19" t="s">
        <v>33</v>
      </c>
      <c r="B27" s="19"/>
      <c r="C27" s="19"/>
      <c r="D27" s="19"/>
      <c r="E27" s="19"/>
      <c r="F27" s="19"/>
      <c r="G27" s="19"/>
      <c r="H27" s="19"/>
    </row>
    <row r="28" spans="1:10">
      <c r="A28" s="19" t="s">
        <v>34</v>
      </c>
      <c r="B28" s="19"/>
      <c r="C28" s="19"/>
      <c r="D28" s="19"/>
      <c r="E28" s="19"/>
      <c r="F28" s="19"/>
      <c r="G28" s="19"/>
      <c r="H28" s="19"/>
    </row>
  </sheetData>
  <sheetProtection password="C61B" sheet="1" objects="1" scenarios="1"/>
  <mergeCells count="30">
    <mergeCell ref="A1:H1"/>
    <mergeCell ref="A2:H2"/>
    <mergeCell ref="A3:H3"/>
    <mergeCell ref="A4:A5"/>
    <mergeCell ref="B4:B5"/>
    <mergeCell ref="C4:C5"/>
    <mergeCell ref="D4:D5"/>
    <mergeCell ref="F4:F5"/>
    <mergeCell ref="G4:G5"/>
    <mergeCell ref="A7:H7"/>
    <mergeCell ref="A8:D8"/>
    <mergeCell ref="B9:D9"/>
    <mergeCell ref="G10:G12"/>
    <mergeCell ref="H10:H12"/>
    <mergeCell ref="A26:H26"/>
    <mergeCell ref="A27:H27"/>
    <mergeCell ref="A28:H28"/>
    <mergeCell ref="E4:E5"/>
    <mergeCell ref="A19:B19"/>
    <mergeCell ref="A20:H21"/>
    <mergeCell ref="A22:H22"/>
    <mergeCell ref="A23:H23"/>
    <mergeCell ref="A24:H24"/>
    <mergeCell ref="A25:H25"/>
    <mergeCell ref="A13:H13"/>
    <mergeCell ref="A14:D14"/>
    <mergeCell ref="B15:D15"/>
    <mergeCell ref="G16:G18"/>
    <mergeCell ref="H16:H18"/>
    <mergeCell ref="H4:H5"/>
  </mergeCells>
  <phoneticPr fontId="22" type="noConversion"/>
  <pageMargins left="0.98425196850393704" right="0.98425196850393704" top="0.94488188976377963" bottom="1.0236220472440944" header="0.31496062992125984" footer="0.84"/>
  <pageSetup paperSize="9" scale="75" orientation="landscape" r:id="rId1"/>
  <headerFooter>
    <oddFooter xml:space="preserve">&amp;L投标人或法定代表人授权委托书（签字盖章）：&amp;C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工程量清单</vt:lpstr>
      <vt:lpstr>工程量清单!Print_Area</vt:lpstr>
      <vt:lpstr>工程量清单!Print_Titles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2020-09-14T01:51:25Z</cp:lastPrinted>
  <dcterms:created xsi:type="dcterms:W3CDTF">2019-05-07T07:39:00Z</dcterms:created>
  <dcterms:modified xsi:type="dcterms:W3CDTF">2020-09-14T01:58:12Z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2052-11.1.0.9926</vt:lpwstr>
  </property>
</Properties>
</file>