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mc:AlternateContent xmlns:mc="http://schemas.openxmlformats.org/markup-compatibility/2006">
    <mc:Choice Requires="x15">
      <x15ac:absPath xmlns:x15ac="http://schemas.microsoft.com/office/spreadsheetml/2010/11/ac" url="D:\祝健恺\招标挂网\野生动物乐园\桥梁工程劳务分包20200731\"/>
    </mc:Choice>
  </mc:AlternateContent>
  <xr:revisionPtr revIDLastSave="0" documentId="13_ncr:1_{7990AD3A-8BAF-48AA-90B8-03B4EE0C2A62}" xr6:coauthVersionLast="45" xr6:coauthVersionMax="45" xr10:uidLastSave="{00000000-0000-0000-0000-000000000000}"/>
  <bookViews>
    <workbookView xWindow="-120" yWindow="-120" windowWidth="24240" windowHeight="13140" tabRatio="813" xr2:uid="{00000000-000D-0000-FFFF-FFFF00000000}"/>
  </bookViews>
  <sheets>
    <sheet name="工程量清单" sheetId="8" r:id="rId1"/>
  </sheets>
  <definedNames>
    <definedName name="_xlnm.Print_Titles" localSheetId="0">工程量清单!$1:$3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8" l="1"/>
  <c r="F17" i="8"/>
  <c r="F77" i="8"/>
  <c r="F54" i="8"/>
  <c r="F91" i="8"/>
  <c r="F90" i="8"/>
  <c r="F89" i="8"/>
  <c r="F88" i="8"/>
  <c r="F87" i="8"/>
  <c r="F86" i="8"/>
  <c r="F85" i="8"/>
  <c r="F83" i="8"/>
  <c r="F82" i="8"/>
  <c r="F81" i="8"/>
  <c r="F80" i="8"/>
  <c r="F78" i="8"/>
  <c r="F76" i="8"/>
  <c r="D74" i="8"/>
  <c r="F73" i="8"/>
  <c r="D72" i="8"/>
  <c r="F72" i="8" s="1"/>
  <c r="D71" i="8"/>
  <c r="F71" i="8" s="1"/>
  <c r="D70" i="8"/>
  <c r="F70" i="8" s="1"/>
  <c r="F66" i="8"/>
  <c r="F65" i="8"/>
  <c r="F64" i="8"/>
  <c r="F63" i="8"/>
  <c r="F62" i="8"/>
  <c r="F61" i="8"/>
  <c r="F59" i="8"/>
  <c r="F58" i="8"/>
  <c r="F57" i="8"/>
  <c r="F55" i="8"/>
  <c r="F53" i="8"/>
  <c r="F51" i="8"/>
  <c r="F50" i="8"/>
  <c r="D49" i="8"/>
  <c r="D48" i="8"/>
  <c r="D47" i="8"/>
  <c r="F43" i="8"/>
  <c r="F42" i="8"/>
  <c r="F41" i="8"/>
  <c r="F40" i="8"/>
  <c r="F39" i="8"/>
  <c r="F38" i="8"/>
  <c r="F37" i="8"/>
  <c r="F36" i="8"/>
  <c r="D35" i="8"/>
  <c r="F35" i="8" s="1"/>
  <c r="D34" i="8"/>
  <c r="F34" i="8" s="1"/>
  <c r="F32" i="8"/>
  <c r="F31" i="8"/>
  <c r="F30" i="8"/>
  <c r="F29" i="8"/>
  <c r="F28" i="8"/>
  <c r="F24" i="8"/>
  <c r="F23" i="8"/>
  <c r="F22" i="8"/>
  <c r="F21" i="8"/>
  <c r="F20" i="8"/>
  <c r="F18" i="8"/>
  <c r="F14" i="8"/>
  <c r="F13" i="8"/>
  <c r="D12" i="8"/>
  <c r="D11" i="8"/>
  <c r="D10" i="8"/>
  <c r="F10" i="8" s="1"/>
  <c r="F6" i="8"/>
  <c r="F7" i="8" l="1"/>
  <c r="F47" i="8"/>
  <c r="F12" i="8"/>
  <c r="F49" i="8"/>
  <c r="F74" i="8"/>
  <c r="F11" i="8"/>
  <c r="F48" i="8"/>
  <c r="F26" i="8"/>
  <c r="F60" i="8"/>
  <c r="F16" i="8"/>
  <c r="F27" i="8"/>
  <c r="F25" i="8"/>
  <c r="F84" i="8"/>
  <c r="F92" i="8" l="1"/>
  <c r="F33" i="8"/>
  <c r="F44" i="8" s="1"/>
  <c r="F67" i="8"/>
  <c r="F93" i="8" l="1"/>
</calcChain>
</file>

<file path=xl/sharedStrings.xml><?xml version="1.0" encoding="utf-8"?>
<sst xmlns="http://schemas.openxmlformats.org/spreadsheetml/2006/main" count="326" uniqueCount="149">
  <si>
    <t>细目号</t>
  </si>
  <si>
    <t>细目名称</t>
  </si>
  <si>
    <t>单位</t>
  </si>
  <si>
    <t>暂定工程量</t>
  </si>
  <si>
    <t>合价</t>
  </si>
  <si>
    <t>主要工作内容</t>
  </si>
  <si>
    <t>计量规则</t>
  </si>
  <si>
    <t>m3</t>
  </si>
  <si>
    <t>含基坑开挖、装车、工区范围内任意调运的运输工作，含基坑边坡修整，便道修通及维护，基坑整平、碾压，开挖台阶、排水等一切工作内容</t>
  </si>
  <si>
    <t>403-2</t>
  </si>
  <si>
    <t>钢筋</t>
  </si>
  <si>
    <t>-a</t>
  </si>
  <si>
    <t>基础钢筋（包括桩基、承台、扩大基础、桩系梁）</t>
  </si>
  <si>
    <t>kg</t>
  </si>
  <si>
    <t>-b</t>
  </si>
  <si>
    <t>403-3</t>
  </si>
  <si>
    <t>灌注桩</t>
  </si>
  <si>
    <t>m</t>
  </si>
  <si>
    <t>-e</t>
  </si>
  <si>
    <t>个</t>
  </si>
  <si>
    <t>按设计及规范要求破除桩头。</t>
  </si>
  <si>
    <t>403-4</t>
  </si>
  <si>
    <t>基础混凝土（包括扩大基础、承台、桩系梁）</t>
  </si>
  <si>
    <t>403-5</t>
  </si>
  <si>
    <t>下部结构混凝土</t>
  </si>
  <si>
    <t>桥台U型台身</t>
  </si>
  <si>
    <t>耳背墙</t>
  </si>
  <si>
    <t>台帽、挡块</t>
  </si>
  <si>
    <t>a-1</t>
  </si>
  <si>
    <r>
      <rPr>
        <sz val="10"/>
        <rFont val="Arial Narrow"/>
        <family val="2"/>
      </rPr>
      <t>Φ1.5m</t>
    </r>
    <r>
      <rPr>
        <sz val="10"/>
        <rFont val="smartSimSun"/>
        <family val="3"/>
        <charset val="134"/>
      </rPr>
      <t>管节安装</t>
    </r>
  </si>
  <si>
    <t>含圆管安装、机械吊装、卸车、接口砂浆、三油二毡等除圆管及砼由我方提供外的所有工作和费用。</t>
  </si>
  <si>
    <t>按设计图纸及甲方技术交底图示尺寸并经现场验收合格的工程量以米为单位计算。</t>
  </si>
  <si>
    <t>a-2</t>
  </si>
  <si>
    <t>管基、竖井砂砾垫层</t>
  </si>
  <si>
    <t>含挖除非适用土、填前压实，垫层材料铺筑，压实、捣固、弃渣处理；含机械、便道修通及维护等一切工作内容（土方不单独计量）</t>
  </si>
  <si>
    <t>按设计图纸及甲方技术交底图示尺寸并经现场验收合格的工程量以立方米为单位计算。</t>
  </si>
  <si>
    <t>a-3</t>
  </si>
  <si>
    <t>砂砾换填</t>
  </si>
  <si>
    <t>a-4</t>
  </si>
  <si>
    <t>挖基础</t>
  </si>
  <si>
    <t>a-5</t>
  </si>
  <si>
    <r>
      <rPr>
        <sz val="9"/>
        <rFont val="Arial Narrow"/>
        <family val="2"/>
      </rPr>
      <t>C25</t>
    </r>
    <r>
      <rPr>
        <sz val="9"/>
        <rFont val="宋体"/>
        <family val="3"/>
        <charset val="134"/>
      </rPr>
      <t>砼管基、端墙基础</t>
    </r>
  </si>
  <si>
    <t>除砼由甲方提供（其余一切工作及费用由乙方承担）；含砼浇筑、砼养生、施工机械（吊车、挖机、天泵、地泵等）、模板、钢管、小五金、小构件、抽水、发电机及施工用电设施等一切费用。</t>
  </si>
  <si>
    <t>a-6</t>
  </si>
  <si>
    <r>
      <rPr>
        <sz val="9"/>
        <rFont val="Arial Narrow"/>
        <family val="2"/>
      </rPr>
      <t>C25</t>
    </r>
    <r>
      <rPr>
        <sz val="9"/>
        <rFont val="宋体"/>
        <family val="3"/>
        <charset val="134"/>
      </rPr>
      <t>端墙墙身砼</t>
    </r>
  </si>
  <si>
    <t>a-7</t>
  </si>
  <si>
    <r>
      <rPr>
        <sz val="9"/>
        <rFont val="smartSimSun"/>
        <family val="3"/>
        <charset val="134"/>
      </rPr>
      <t>C30</t>
    </r>
    <r>
      <rPr>
        <sz val="9"/>
        <rFont val="宋体"/>
        <family val="3"/>
        <charset val="134"/>
      </rPr>
      <t>竖井</t>
    </r>
  </si>
  <si>
    <t>a-8</t>
  </si>
  <si>
    <t>钢筋竖井</t>
  </si>
  <si>
    <t>1、含钢筋制作安装、制作钢筋的机具设备、声测管安装、小五金、钢筋卸车、制作场地的平整及硬化、用电设施及电费等。
2、不含钢筋原材料及硬化的砼材料、变压器由甲方负责安装</t>
  </si>
  <si>
    <t>按设计图纸重量计量。施工方使用钢筋数量不得超过设计数量1.5%；超过1.5%损耗后，钢筋由乙方自行负责或由甲方提供并扣除乙方相应的款项。</t>
  </si>
  <si>
    <t>a-9</t>
  </si>
  <si>
    <r>
      <rPr>
        <sz val="9"/>
        <rFont val="Arial Narrow"/>
        <family val="2"/>
      </rPr>
      <t>C30</t>
    </r>
    <r>
      <rPr>
        <sz val="9"/>
        <rFont val="宋体"/>
        <family val="3"/>
        <charset val="134"/>
      </rPr>
      <t>砼帽石</t>
    </r>
  </si>
  <si>
    <t>乙方负责除甲方提供砼外的一切工作；含砼浇筑、砼养生、施工机械（吊车、挖机、天泵、地泵等）、模板、钢管、小五金、小构件、抽水、发电机及施工用电设施等一切费用。</t>
  </si>
  <si>
    <t>a-10</t>
  </si>
  <si>
    <r>
      <rPr>
        <sz val="9"/>
        <rFont val="Arial Narrow"/>
        <family val="2"/>
      </rPr>
      <t>M10</t>
    </r>
    <r>
      <rPr>
        <sz val="9"/>
        <rFont val="宋体"/>
        <family val="3"/>
        <charset val="134"/>
      </rPr>
      <t>浆砌片石八字墙基础、墙身、洞口铺砌基隔水墙</t>
    </r>
  </si>
  <si>
    <t>乙方负责除甲方提供砼外的一切工作；含挖基础、片石采购、水泥、砂、养生、施工机械（吊车、挖机、天泵、地泵等）、模板、钢管、小五金、小构件、抽水、发电机及施工用电设施等一切费用。</t>
  </si>
  <si>
    <t>下部钢筋（包括墩柱、U型台身、肋板式台身、耳背墙、墩系梁、盖梁、台帽、挡块、支座垫石）</t>
    <phoneticPr fontId="17" type="noConversion"/>
  </si>
  <si>
    <t>100-1</t>
  </si>
  <si>
    <t>总额</t>
  </si>
  <si>
    <r>
      <t>1</t>
    </r>
    <r>
      <rPr>
        <sz val="10"/>
        <rFont val="宋体"/>
        <family val="3"/>
        <charset val="134"/>
        <scheme val="minor"/>
      </rPr>
      <t>00章</t>
    </r>
    <phoneticPr fontId="17" type="noConversion"/>
  </si>
  <si>
    <t>安全生产</t>
    <phoneticPr fontId="17" type="noConversion"/>
  </si>
  <si>
    <t>400章（MK2+380.418桥梁工程）</t>
    <phoneticPr fontId="17" type="noConversion"/>
  </si>
  <si>
    <r>
      <t>-</t>
    </r>
    <r>
      <rPr>
        <sz val="10"/>
        <rFont val="宋体"/>
        <family val="3"/>
        <charset val="134"/>
        <scheme val="minor"/>
      </rPr>
      <t>c</t>
    </r>
    <phoneticPr fontId="17" type="noConversion"/>
  </si>
  <si>
    <r>
      <t>k</t>
    </r>
    <r>
      <rPr>
        <sz val="10"/>
        <rFont val="宋体"/>
        <family val="3"/>
        <charset val="134"/>
        <scheme val="minor"/>
      </rPr>
      <t>g</t>
    </r>
    <phoneticPr fontId="17" type="noConversion"/>
  </si>
  <si>
    <t>附属钢筋（包括支座系统、支座限位、搭板）</t>
    <phoneticPr fontId="17" type="noConversion"/>
  </si>
  <si>
    <t>-d</t>
    <phoneticPr fontId="17" type="noConversion"/>
  </si>
  <si>
    <t>焊接钢筋网</t>
    <phoneticPr fontId="17" type="noConversion"/>
  </si>
  <si>
    <t>kg</t>
    <phoneticPr fontId="17" type="noConversion"/>
  </si>
  <si>
    <t>花瓶墩</t>
    <phoneticPr fontId="17" type="noConversion"/>
  </si>
  <si>
    <t>桥梁支架砼垫层</t>
    <phoneticPr fontId="17" type="noConversion"/>
  </si>
  <si>
    <r>
      <t>m</t>
    </r>
    <r>
      <rPr>
        <sz val="10"/>
        <rFont val="宋体"/>
        <family val="3"/>
        <charset val="134"/>
        <scheme val="minor"/>
      </rPr>
      <t>2</t>
    </r>
    <phoneticPr fontId="17" type="noConversion"/>
  </si>
  <si>
    <t>小计：</t>
    <phoneticPr fontId="17" type="noConversion"/>
  </si>
  <si>
    <t>m3</t>
    <phoneticPr fontId="17" type="noConversion"/>
  </si>
  <si>
    <t>支架预压                 （按设计砼数量计算）</t>
    <phoneticPr fontId="17" type="noConversion"/>
  </si>
  <si>
    <t>上部现浇结构钢筋</t>
    <phoneticPr fontId="17" type="noConversion"/>
  </si>
  <si>
    <t>圆形墩柱</t>
    <phoneticPr fontId="17" type="noConversion"/>
  </si>
  <si>
    <t>现浇钢筋砼主梁（含支架搭设）</t>
    <phoneticPr fontId="17" type="noConversion"/>
  </si>
  <si>
    <t>垫石、楔形块</t>
    <phoneticPr fontId="17" type="noConversion"/>
  </si>
  <si>
    <t>搭板碎石垫层</t>
    <phoneticPr fontId="17" type="noConversion"/>
  </si>
  <si>
    <t>砼搭板</t>
    <phoneticPr fontId="17" type="noConversion"/>
  </si>
  <si>
    <t>桥面铺装</t>
    <phoneticPr fontId="17" type="noConversion"/>
  </si>
  <si>
    <t>搭板砼垫层</t>
    <phoneticPr fontId="17" type="noConversion"/>
  </si>
  <si>
    <t>-e</t>
    <phoneticPr fontId="17" type="noConversion"/>
  </si>
  <si>
    <r>
      <t>-</t>
    </r>
    <r>
      <rPr>
        <sz val="10"/>
        <rFont val="宋体"/>
        <family val="3"/>
        <charset val="134"/>
        <scheme val="minor"/>
      </rPr>
      <t>b</t>
    </r>
    <phoneticPr fontId="17" type="noConversion"/>
  </si>
  <si>
    <r>
      <t>-</t>
    </r>
    <r>
      <rPr>
        <sz val="10"/>
        <rFont val="宋体"/>
        <family val="3"/>
        <charset val="134"/>
        <scheme val="minor"/>
      </rPr>
      <t>c</t>
    </r>
    <phoneticPr fontId="17" type="noConversion"/>
  </si>
  <si>
    <r>
      <t>-</t>
    </r>
    <r>
      <rPr>
        <sz val="10"/>
        <rFont val="宋体"/>
        <family val="3"/>
        <charset val="134"/>
        <scheme val="minor"/>
      </rPr>
      <t>d</t>
    </r>
    <phoneticPr fontId="17" type="noConversion"/>
  </si>
  <si>
    <r>
      <t>-</t>
    </r>
    <r>
      <rPr>
        <sz val="10"/>
        <rFont val="宋体"/>
        <family val="3"/>
        <charset val="134"/>
        <scheme val="minor"/>
      </rPr>
      <t>f</t>
    </r>
    <phoneticPr fontId="17" type="noConversion"/>
  </si>
  <si>
    <r>
      <t>-</t>
    </r>
    <r>
      <rPr>
        <sz val="10"/>
        <rFont val="宋体"/>
        <family val="3"/>
        <charset val="134"/>
        <scheme val="minor"/>
      </rPr>
      <t>g</t>
    </r>
    <phoneticPr fontId="17" type="noConversion"/>
  </si>
  <si>
    <r>
      <t>-</t>
    </r>
    <r>
      <rPr>
        <sz val="10"/>
        <rFont val="宋体"/>
        <family val="3"/>
        <charset val="134"/>
        <scheme val="minor"/>
      </rPr>
      <t>h</t>
    </r>
    <phoneticPr fontId="17" type="noConversion"/>
  </si>
  <si>
    <t>-i</t>
    <phoneticPr fontId="17" type="noConversion"/>
  </si>
  <si>
    <t>-j</t>
    <phoneticPr fontId="17" type="noConversion"/>
  </si>
  <si>
    <t>-k</t>
    <phoneticPr fontId="17" type="noConversion"/>
  </si>
  <si>
    <t>-l</t>
    <phoneticPr fontId="17" type="noConversion"/>
  </si>
  <si>
    <t>-m</t>
    <phoneticPr fontId="17" type="noConversion"/>
  </si>
  <si>
    <r>
      <t>m</t>
    </r>
    <r>
      <rPr>
        <sz val="10"/>
        <rFont val="宋体"/>
        <family val="3"/>
        <charset val="134"/>
        <scheme val="minor"/>
      </rPr>
      <t>3</t>
    </r>
    <phoneticPr fontId="17" type="noConversion"/>
  </si>
  <si>
    <t>M7.5浆砌片石锥形护坡</t>
    <phoneticPr fontId="17" type="noConversion"/>
  </si>
  <si>
    <t>-n</t>
    <phoneticPr fontId="17" type="noConversion"/>
  </si>
  <si>
    <t>400章（MK4+570桥梁工程）</t>
    <phoneticPr fontId="17" type="noConversion"/>
  </si>
  <si>
    <t>400章               （NK1+195桥梁工程）</t>
    <phoneticPr fontId="17" type="noConversion"/>
  </si>
  <si>
    <t>防撞护栏</t>
    <phoneticPr fontId="17" type="noConversion"/>
  </si>
  <si>
    <t>-o</t>
    <phoneticPr fontId="17" type="noConversion"/>
  </si>
  <si>
    <r>
      <t>m</t>
    </r>
    <r>
      <rPr>
        <sz val="10"/>
        <rFont val="宋体"/>
        <family val="3"/>
        <charset val="134"/>
        <scheme val="minor"/>
      </rPr>
      <t>3</t>
    </r>
    <r>
      <rPr>
        <sz val="11"/>
        <color theme="1"/>
        <rFont val="宋体"/>
        <family val="2"/>
        <charset val="134"/>
        <scheme val="minor"/>
      </rPr>
      <t/>
    </r>
  </si>
  <si>
    <t>合计</t>
    <phoneticPr fontId="17" type="noConversion"/>
  </si>
  <si>
    <t>花瓶墩砼</t>
    <phoneticPr fontId="17" type="noConversion"/>
  </si>
  <si>
    <t>破桩头（桩径Φ1.0m以内）</t>
    <phoneticPr fontId="17" type="noConversion"/>
  </si>
  <si>
    <t>钻孔灌注桩（φ0.8m，泥浆护壁、旋挖钻）</t>
    <phoneticPr fontId="17" type="noConversion"/>
  </si>
  <si>
    <t>钻孔灌注桩（φ1.0m，泥浆护壁、旋挖钻）</t>
    <phoneticPr fontId="17" type="noConversion"/>
  </si>
  <si>
    <t xml:space="preserve">    作业人员安全帽、反光衣，施工现场安全围挡、安全标识标牌、安全锥等安全设施设置、维护及转场，洒水降尘，安全锥、限速牌、导向牌、警示牌、爆闪灯按甲方要求购置，施工路段交通指挥、疏导（乙方（乙方每个施工点（每天24小时）必须配备至少2名以上安全员及交通维护员以及一辆安全巡查专用车）等与安全有关的工作内容。</t>
    <phoneticPr fontId="17" type="noConversion"/>
  </si>
  <si>
    <t>100-2</t>
    <phoneticPr fontId="17" type="noConversion"/>
  </si>
  <si>
    <t>总额</t>
    <phoneticPr fontId="17" type="noConversion"/>
  </si>
  <si>
    <t>小计</t>
    <phoneticPr fontId="17" type="noConversion"/>
  </si>
  <si>
    <t xml:space="preserve">    本项是在本项目工程各清单子目综合单价中已包含安全生产费的基础上综合考虑增设的费用，本细目按计量进度支付，每次计量支付0.2，累计计量支付至0.8，乙方全部完工并撤场后计量支付至0.9，本项目交工验收后计量至1.0。如乙方不配合、不服从业主、监理或甲方管理人员指挥，甲方将另外组织人员实施，费用从安全生产费中扣除，不足部分则从乙方计量款中扣除。除施工区间大型安全围挡、公里桩、公告牌、限高架由甲方提供外，其余所有人工、材料、设备（含吊车、挖机、发电机及施工用电设施等）等均由乙方提供及实施（含围挡随施工点搬迁的费用、施工点导向警示牌、LED灯、爆闪灯、标志标牌、安全锥、雾化机等），费用已含在综合单价中，不另行计量。施工过程中甲方仅只提供一次大型施工区间段安全围挡、公告牌，乙方应对甲方提供的安全设施进行维护、维修，如损耗过大超过10％，则超过的10％的部份由乙方承担费用，甲方将从乙方的计量款中扣除。本项实施总额包干控制，不因工期的延长或缩短调整费用。</t>
    <phoneticPr fontId="17" type="noConversion"/>
  </si>
  <si>
    <t>场地清理；围堰、排水；泥浆池设置、泥浆调制；安设护筒及设置开挖钻孔平台；钻机安拆，就位；钻孔、成孔、成孔检查；配合下放钢筋笼、安装声测管；混凝土浇筑；破桩头、场地（河道含泥浆池泥浆）清理；按招标文件技术规范 405.11 的规定进行桩基检测等所有与钻孔灌注桩有关的工作内容。</t>
    <phoneticPr fontId="17" type="noConversion"/>
  </si>
  <si>
    <t xml:space="preserve">   场地清理；围堰、排水，基坑支护；垫层施工；模板制作、安装、拆除；混凝土浇筑、养护；施工缝设置、处理等所有与砼有关的工作内容。</t>
    <phoneticPr fontId="17" type="noConversion"/>
  </si>
  <si>
    <t xml:space="preserve">场地清理；围堰、排水，基坑支护；砼垫层施工；模板支架制作、安装、预压、拆除；混凝土浇筑、养护；施工缝设置、处理等所有与砼有关的工作内容。
</t>
    <phoneticPr fontId="17" type="noConversion"/>
  </si>
  <si>
    <t>场地清理；围堰、排水，基坑支护；砼垫层施工；模板支架制作、安装、预压、拆除；混凝土浇筑、养护；施工缝设置、处理等所有与砼有关的工作内容。</t>
    <phoneticPr fontId="17" type="noConversion"/>
  </si>
  <si>
    <t>清理边坡，排水、坡面夯实，基础开挖，片石采购、运输、解小、砂浆拌制、砂砾垫层铺筑，浆砌片石，养护，回填，清理现场、因施工造成的边坡修复等所有与浆砌片石有关的工作内容。</t>
    <phoneticPr fontId="17" type="noConversion"/>
  </si>
  <si>
    <t>场地清理；排水；垫层施工；模板支架制作、安装、拆除；混凝土浇筑、养护；施工缝设置、处理等所有与砼有关的工作内容。</t>
    <phoneticPr fontId="17" type="noConversion"/>
  </si>
  <si>
    <t xml:space="preserve">场地清理；围堰、排水，基坑支护；模板制作、安装、拆除；混凝土浇筑、养护；施工缝设置、处理、泄水管安装等所有与砼有关的工作内容。
</t>
    <phoneticPr fontId="17" type="noConversion"/>
  </si>
  <si>
    <t>工作面清理；搭拆作业平台；安拆支架、模板；混凝土配浇筑、养护；施工缝设置、处理、泄水管安装等所有与砼有关的工作内容。</t>
    <phoneticPr fontId="17" type="noConversion"/>
  </si>
  <si>
    <t>备注：本次拟发包项目要求施工队必须配备足够的现场技术人员、管理人员及农名工工资管理人员；如甲方赶工期要求增加人员及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</si>
  <si>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</si>
  <si>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</si>
  <si>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</si>
  <si>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</si>
  <si>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 xml:space="preserve">      4、安全设施（安全帽、反光衣、安全围挡、安全标识标牌、安全锥、限速牌、导向牌、警示牌、爆闪灯）由甲方提供，乙方自行领取并按照甲方要求对其进行放置、维护、维修、转场等。</t>
  </si>
  <si>
    <t>施工发电机供电</t>
    <phoneticPr fontId="17" type="noConversion"/>
  </si>
  <si>
    <t>依据图纸所示位置和铺砌厚度、铺砌形式，按照护坡体体积并经现场验收合格的按双方核定的设计（含设计变更）内工程量以立方米为单位计量，扣除急流槽、平台沟所占体积。所有材料、设备（含搅拌机及施工用电设施等）及便道填筑及维护、土石方开挖、砂砾垫层、安全防护设施等均由乙方提供及实施，费用已含在综合单价中，不另行计量。</t>
    <phoneticPr fontId="17" type="noConversion"/>
  </si>
  <si>
    <t xml:space="preserve">    依据图纸所示及钢筋表所列钢筋质量并经现场实际验收合格按双方核定的设计（含变更设计）内的数量以千克为单位计量；除工作内容由甲方负责实施的费用由甲方承担外，其余所有人工、材料（含固定钢筋的材料、定位架立钢筋、钢筋接头、吊装钢筋、钢板、铁丝、电焊、轧丝、耗材、柴油等作为钢筋作业的附属工作）、设备（含机械、机具及施工用电设施等）、安全防护、预制钢筋由钢筋厂运输至施工现场所需机械、人工、声测管安装、砂浆垫块、安全防护设施等均由乙方提供及实施，费用已含在综合单价中，不另行计量。（注：钢筋损耗按设计图纸数量加1.5%损耗控制，如超过控制数量，超过部份按市价在乙方工程款中扣除。）</t>
    <phoneticPr fontId="17" type="noConversion"/>
  </si>
  <si>
    <t>本细目按计量进度支付，每次计量支付0.2，累计计量支付至0.8，乙方全部完工并撤场后计量支付至1.0。如乙方不配合、不服从业主、监理或甲方管理人员指挥，甲方将另外组织人员实施，费用从施工发电机供电中扣除，不足部分则从乙方计量款中扣除。本项目所使用的发电机、电线电缆、配电柜、柴油、耗材、安全防护等所有工、机、料消耗均由乙方提供及实施，费用已含在综合单价中，不另行计量。本项实施总额包干控制，不因工期的延长或缩短调整费用。</t>
    <phoneticPr fontId="17" type="noConversion"/>
  </si>
  <si>
    <t xml:space="preserve">甲方负责：提供钢筋（含声测管）并运输至钢筋厂；甲方负责钢筋厂的建设，吊车的提供。                                                       乙方负责：钢筋的卸车；用电的布设（发电机到各个用电场所）；钢筋加工机械设备的提供与安装；钢筋的保护、储存及除锈；钢筋整直、接头；钢筋截断、弯曲；钢筋（声测管）安设、支承及固定；预制钢筋由钢筋厂运输至施工现场；钢筋现场焊接、绑扎、固定、调整、调直等；钢筋保护层所用砂浆垫块等所有与钢筋有关的工作内容。
</t>
    <phoneticPr fontId="17" type="noConversion"/>
  </si>
  <si>
    <t>依据图纸所示桩长及混凝土强度等级，按照不同桩径的桩长以米为单位计量（按设计要求成孔，不分土壤类别，扩孔量已包含在综合单价内，不另行计价。）；计价桩长：桩长为桩底高程至承台底面或系梁底面。对于与桩连为一体的柱式墩台，如无承台或系梁时，则以桩位处原始地面线为分界线，地面线以下部分为灌注桩桩长，超出计价桩长的数量均已含在综合单价中，不单独计价。 除砼、挖机、吊车由甲方提供外，其余所有材料（含钢护筒、黏土、小五金等）、设备（含施工用电设施等）、安全防护等均由乙方提供及实施，费用已含在综合单价中，不另行计量。</t>
    <phoneticPr fontId="17" type="noConversion"/>
  </si>
  <si>
    <t xml:space="preserve">    依据图纸所示位置及断面尺寸，并经现场实际验收合格按双方核定的设计（含变更设计）内的数量以立方米为单位计量；除砼、挖机、吊车由甲方提供外，其余所有人工、材料（含小五金等）、设备（含吊车、挖机及施工用电设施等）、安全防护等均由乙方提供及实施，费用已含在综合单价中，不另行计量。砼垫层已含在综合单价中，不另行计量。</t>
    <phoneticPr fontId="17" type="noConversion"/>
  </si>
  <si>
    <t>依据图纸所示位置及断面尺寸，并经现场实际验收合格按双方核定的设计（含变更设计）内的数量以立方米为单位计量；除砼、挖机、吊车由甲方提供外，其余所有材料（含小五金、养生用的水桶等）、设备（含吊车、挖机及施工用电设施等）、安全防护及交通维护设施等均由乙方提供及实施，费用已含在综合单价中，不另行计量。</t>
    <phoneticPr fontId="17" type="noConversion"/>
  </si>
  <si>
    <t>按实际破除且验收合格的数量按个计量。除挖机、吊车由甲方提供外，其余所有人工、材料（含小五金等）、设备（含施工用电设施等）、安全防护等均由乙方提供及实施，费用已含在综合单价中，不另行计量。</t>
    <phoneticPr fontId="17" type="noConversion"/>
  </si>
  <si>
    <t>依据图纸所示位置及断面尺寸，并经现场实际验收合格按双方核定的设计（含变更设计）内的数量以立方米为单位计量；除砼、模板由甲方提供外，其余所有材料（含模板安装所需的钢管、钢板、螺丝等五金，支撑模板的方木、养生用的水桶等）、设备（含装载机及施工用电设施等）、安全防护等均由乙方提供及实施，费用已含在综合单价中，不另行计量；砼垫层已含在综合单价中，不另行计量。</t>
    <phoneticPr fontId="17" type="noConversion"/>
  </si>
  <si>
    <t xml:space="preserve">甲方负责：提供钢筋（含声测管）并运输至钢筋厂；甲方负责钢筋厂的建设，挖机、吊车的设置。                                                       乙方负责：钢筋的卸车；用电的布设（发电机到各个用电场所）；钢筋加工机械设备的提供与安装；钢筋的保护、储存及除锈；钢筋整直、接头；钢筋截断、弯曲；钢筋（声测管）安设、支承及固定；预制钢筋由钢筋厂运输至施工现场；钢筋现场焊接、绑扎、固定、调整、调直等；钢筋保护层所用砂浆垫块等所有与钢筋有关的工作内容。
</t>
    <phoneticPr fontId="17" type="noConversion"/>
  </si>
  <si>
    <t>依据图纸所示位置及断面尺寸，并经现场实际验收合格按双方核定的设计（含变更设计）内的数量以立方米为单位计量；除砼、挖机、吊车由甲方提供外，其余所有材料（含小五金、养生用的水桶等）、设备（含施工用电设施等）、安全防护及交通维护设施等均由乙方提供及实施，费用已含在综合单价中，不另行计量。</t>
    <phoneticPr fontId="17" type="noConversion"/>
  </si>
  <si>
    <t>依据图纸所示位置及断面尺寸，并经现场实际验收合格按双方核定的设计（含变更设计）内的数量以立方米为单位计量；除砼、挖机、吊车由甲方提供外，其余所有材料（含小五金、养生用的水桶等）、设备（含施工用电设施等）、安全防护等均由乙方提供及实施，费用已含在综合单价中，不另行计量；砼垫层已含在综合单价中，不另行计量。</t>
    <phoneticPr fontId="17" type="noConversion"/>
  </si>
  <si>
    <t xml:space="preserve">    依据图纸所示位置及断面尺寸，并经现场实际验收合格按双方核定的设计（含变更设计）内的数量以立方米为单位计量；除砼、挖机、吊车由甲方提供外，其余所有人工、材料（含小五金等）、设备（含施工用电设施等）、安全防护等均由乙方提供及实施，费用已含在综合单价中，不另行计量。砼垫层已含在综合单价中，不另行计量。</t>
    <phoneticPr fontId="17" type="noConversion"/>
  </si>
  <si>
    <t>依据图纸所示位置及断面尺寸，并经现场实际验收合格按双方核定的设计（含变更设计）内的数量以立方米为单位计量；除砼、吊车、挖机由甲方提供外，其余所有材料（含小五金、养生用的水桶等）、设备（含施工用电设施等）、安全防护等均由乙方提供及实施，费用已含在综合单价中，不另行计量；砼垫层已含在综合单价中，不另行计量。</t>
    <phoneticPr fontId="17" type="noConversion"/>
  </si>
  <si>
    <t xml:space="preserve">    依据图纸所示位置及断面尺寸，并经现场实际验收合格按双方核定的设计（含变更设计）内的数量以立方米为单位计量；除砼、挖机、吊车由甲方提供外，其余所有人工、材料（含小五金等）、设备（含施工用电设施等）、安全防护等均由乙方提供及实施，费用已含在综合单价中，不另行计量。砼垫层已含在综合单价中，不另行计量。</t>
    <phoneticPr fontId="17" type="noConversion"/>
  </si>
  <si>
    <t>综合单价</t>
    <phoneticPr fontId="17" type="noConversion"/>
  </si>
  <si>
    <t>上饶野生动物乐园主干道工程项目桥梁工程劳务分包工程量清单</t>
    <phoneticPr fontId="17" type="noConversion"/>
  </si>
  <si>
    <t>依据图纸所示位置及断面尺寸，并经现场实际验收合格按双方核定的设计（含变更设计）内的数量以立方米为单位计量；除砼、泄水管、橡胶支座、花瓶墩模板、挖机、吊车、土袋由甲方提供外，其余所有材料（含模板安装所需的钢管、钢板、螺丝等五金，支撑模板的方木、养生用的水桶等）、设备（含施工用电设施等）、安全防护等均由乙方提供及实施，费用已含在综合单价中，不另行计量。台帽垫层、现浇砼主梁含泄水管埋设、橡胶支座安装已含在综合单价中，不另行计量。</t>
    <phoneticPr fontId="17" type="noConversion"/>
  </si>
  <si>
    <t>依据图纸所示位置及断面尺寸，并经现场实际验收合格按双方核定的设计（含变更设计）内的数量以立方米为单位计量；除砼、泄水管、橡胶支座、挖机、吊车、土袋由甲方提供外，其余所有材料（含小五金、养生用的水桶等）、设备（含施工用电设施等）、安全防护等均由乙方提供及实施，费用已含在综合单价中，不另行计量。台帽垫层、现浇砼主梁含泄水管埋设、橡胶支座安装已含在综合单价中，不另行计量。</t>
    <phoneticPr fontId="17" type="noConversion"/>
  </si>
  <si>
    <t>依据图纸所示位置及断面尺寸，并经现场实际验收合格按双方核定的设计（含变更设计）内的数量以立方米为单位计量；除砼、泄水管、橡胶支座、圆形墩柱模板、花瓶墩模板、挖机、吊车、土袋由甲方提供外，其余所有材料（含圆形墩柱、花瓶墩模板安装所需的钢管、钢板、螺丝等五金，支撑模板的方木、养生用的水桶等）、设备（含施工用电设施等）、安全防护等均由乙方提供及实施，费用已含在综合单价中，不另行计量。台帽垫层、现浇砼主梁含泄水管埋设、橡胶支座安装已含在综合单价中，不另行计量。</t>
    <phoneticPr fontId="17" type="noConversion"/>
  </si>
  <si>
    <t>提供全桥所用用电设备的供电（含桥夜间照明每个桥至少提供三盏灯（每盏1000KW以上））。</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</si>
</sst>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0_);[Red]\(0.00\)"/>
    <numFmt numFmtId="177" formatCode="0.0_ "/>
    <numFmt numFmtId="178" formatCode="0_ "/>
    <numFmt numFmtId="179" formatCode="0.00;[Red]0.00"/>
    <numFmt numFmtId="180" formatCode="###0.000_);[Red]\(###0.000\)"/>
    <numFmt numFmtId="181" formatCode="###0.00_);[Red]\(###0.00\)"/>
    <numFmt numFmtId="182" formatCode="#,##0.0000;[Red]\-#,##0.0000"/>
    <numFmt numFmtId="183" formatCode="#,##0;\-#,##0;&quot;-&quot;"/>
    <numFmt numFmtId="184" formatCode="General_)"/>
    <numFmt numFmtId="185" formatCode="0.000"/>
    <numFmt numFmtId="186" formatCode="###0_);[Red]\(###0\)"/>
    <numFmt numFmtId="187" formatCode="###0.0_);[Red]\(###0.0\)"/>
    <numFmt numFmtId="188" formatCode="#,##0.00000;[Red]\-#,##0.00000"/>
    <numFmt numFmtId="189" formatCode="&quot;$&quot;#,##0.00;\-&quot;$&quot;#,##0.00"/>
    <numFmt numFmtId="190" formatCode="\$#,##0\ ;\(\$#,##0\)"/>
    <numFmt numFmtId="191" formatCode="0.00_)"/>
    <numFmt numFmtId="192" formatCode="###0.0000_);[Red]\(###0.0000\)"/>
  </numFmts>
  <fonts count="65">
    <font>
      <sz val="11"/>
      <color theme="1"/>
      <name val="宋体"/>
      <charset val="134"/>
      <scheme val="minor"/>
    </font>
    <font>
      <sz val="11"/>
      <color theme="1"/>
      <name val="宋体"/>
      <family val="2"/>
      <charset val="134"/>
      <scheme val="minor"/>
    </font>
    <font>
      <sz val="10"/>
      <name val="宋体"/>
      <family val="3"/>
      <charset val="134"/>
      <scheme val="minor"/>
    </font>
    <font>
      <sz val="11"/>
      <name val="宋体"/>
      <family val="3"/>
      <charset val="134"/>
      <scheme val="minor"/>
    </font>
    <font>
      <sz val="10"/>
      <color rgb="FF000000"/>
      <name val="smartSimSun"/>
      <family val="3"/>
      <charset val="134"/>
    </font>
    <font>
      <sz val="10"/>
      <name val="Arial Narrow"/>
      <family val="2"/>
    </font>
    <font>
      <sz val="9"/>
      <name val="Arial Narrow"/>
      <family val="2"/>
    </font>
    <font>
      <sz val="9"/>
      <name val="宋体"/>
      <family val="3"/>
      <charset val="134"/>
    </font>
    <font>
      <sz val="9"/>
      <name val="smartSimSun"/>
      <family val="3"/>
      <charset val="134"/>
    </font>
    <font>
      <sz val="10"/>
      <name val="宋体"/>
      <family val="3"/>
      <charset val="134"/>
    </font>
    <font>
      <b/>
      <sz val="11"/>
      <name val="宋体"/>
      <family val="3"/>
      <charset val="134"/>
      <scheme val="minor"/>
    </font>
    <font>
      <sz val="11"/>
      <color theme="1"/>
      <name val="宋体"/>
      <family val="3"/>
      <charset val="134"/>
      <scheme val="minor"/>
    </font>
    <font>
      <sz val="11"/>
      <color theme="1"/>
      <name val="宋体"/>
      <family val="3"/>
      <charset val="134"/>
      <scheme val="minor"/>
    </font>
    <font>
      <sz val="12"/>
      <color rgb="FF000000"/>
      <name val="宋体"/>
      <family val="3"/>
      <charset val="134"/>
    </font>
    <font>
      <sz val="12"/>
      <name val="宋体"/>
      <family val="3"/>
      <charset val="134"/>
    </font>
    <font>
      <sz val="10"/>
      <name val="smartSimSun"/>
      <family val="3"/>
      <charset val="134"/>
    </font>
    <font>
      <sz val="10"/>
      <name val="宋体"/>
      <family val="3"/>
      <charset val="134"/>
      <scheme val="minor"/>
    </font>
    <font>
      <sz val="9"/>
      <name val="宋体"/>
      <family val="3"/>
      <charset val="134"/>
      <scheme val="minor"/>
    </font>
    <font>
      <sz val="10"/>
      <color rgb="FF000000"/>
      <name val="smartSimSun"/>
      <family val="3"/>
      <charset val="134"/>
    </font>
    <font>
      <sz val="10"/>
      <color theme="1"/>
      <name val="宋体"/>
      <family val="3"/>
      <charset val="134"/>
    </font>
    <font>
      <b/>
      <sz val="10"/>
      <color theme="1"/>
      <name val="宋体"/>
      <family val="3"/>
      <charset val="134"/>
      <scheme val="minor"/>
    </font>
    <font>
      <sz val="10"/>
      <name val="Arial"/>
      <family val="2"/>
    </font>
    <font>
      <sz val="11"/>
      <color indexed="20"/>
      <name val="宋体"/>
      <family val="3"/>
      <charset val="134"/>
    </font>
    <font>
      <sz val="11"/>
      <color indexed="8"/>
      <name val="宋体"/>
      <family val="3"/>
      <charset val="134"/>
    </font>
    <font>
      <sz val="9"/>
      <name val="Times New Roman"/>
      <family val="1"/>
    </font>
    <font>
      <b/>
      <sz val="18"/>
      <color indexed="56"/>
      <name val="宋体"/>
      <family val="3"/>
      <charset val="134"/>
    </font>
    <font>
      <sz val="11"/>
      <color indexed="0"/>
      <name val="宋体"/>
      <family val="3"/>
      <charset val="134"/>
    </font>
    <font>
      <b/>
      <sz val="13"/>
      <color indexed="56"/>
      <name val="宋体"/>
      <family val="3"/>
      <charset val="134"/>
    </font>
    <font>
      <sz val="12"/>
      <name val="新細明體"/>
      <family val="1"/>
      <charset val="134"/>
    </font>
    <font>
      <u/>
      <sz val="12"/>
      <color indexed="20"/>
      <name val="VNtimes new roman"/>
      <family val="2"/>
    </font>
    <font>
      <sz val="11"/>
      <color indexed="1"/>
      <name val="宋体"/>
      <family val="3"/>
      <charset val="134"/>
    </font>
    <font>
      <b/>
      <sz val="11"/>
      <color indexed="56"/>
      <name val="宋体"/>
      <family val="3"/>
      <charset val="134"/>
    </font>
    <font>
      <sz val="10"/>
      <name val="Helv"/>
      <family val="2"/>
    </font>
    <font>
      <b/>
      <sz val="15"/>
      <color indexed="56"/>
      <name val="宋体"/>
      <family val="3"/>
      <charset val="134"/>
    </font>
    <font>
      <sz val="12"/>
      <color indexed="0"/>
      <name val="華康細圓體(P)"/>
      <charset val="134"/>
    </font>
    <font>
      <sz val="20"/>
      <name val="Times New Roman"/>
      <family val="1"/>
    </font>
    <font>
      <sz val="11"/>
      <name val="CG Times"/>
      <family val="2"/>
    </font>
    <font>
      <sz val="12"/>
      <name val="¹UAAA¼"/>
      <family val="2"/>
    </font>
    <font>
      <b/>
      <sz val="18"/>
      <name val="Arial"/>
      <family val="2"/>
    </font>
    <font>
      <sz val="12"/>
      <name val="華康細圓體"/>
      <charset val="134"/>
    </font>
    <font>
      <sz val="12"/>
      <color indexed="1"/>
      <name val="華康細圓體(P)"/>
      <charset val="134"/>
    </font>
    <font>
      <sz val="10"/>
      <color indexed="0"/>
      <name val="Arial"/>
      <family val="2"/>
    </font>
    <font>
      <sz val="10"/>
      <name val="MS Sans Serif"/>
      <family val="2"/>
    </font>
    <font>
      <sz val="8"/>
      <name val="Arial"/>
      <family val="2"/>
    </font>
    <font>
      <b/>
      <sz val="12"/>
      <name val="Arial"/>
      <family val="2"/>
    </font>
    <font>
      <sz val="11"/>
      <color indexed="52"/>
      <name val="宋体"/>
      <family val="3"/>
      <charset val="134"/>
    </font>
    <font>
      <u/>
      <sz val="12"/>
      <color indexed="4"/>
      <name val="VNtimes new roman"/>
      <family val="2"/>
    </font>
    <font>
      <b/>
      <i/>
      <sz val="16"/>
      <name val="Helv"/>
      <family val="2"/>
    </font>
    <font>
      <b/>
      <sz val="18"/>
      <color indexed="56"/>
      <name val="新細明體"/>
      <family val="1"/>
      <charset val="134"/>
    </font>
    <font>
      <b/>
      <sz val="15"/>
      <color indexed="56"/>
      <name val="華康細圓體(P)"/>
      <charset val="134"/>
    </font>
    <font>
      <b/>
      <sz val="13"/>
      <color indexed="56"/>
      <name val="華康細圓體(P)"/>
      <charset val="134"/>
    </font>
    <font>
      <b/>
      <sz val="11"/>
      <color indexed="56"/>
      <name val="華康細圓體(P)"/>
      <charset val="134"/>
    </font>
    <font>
      <sz val="11"/>
      <name val="돋움"/>
      <family val="2"/>
    </font>
    <font>
      <i/>
      <sz val="11"/>
      <color indexed="23"/>
      <name val="宋体"/>
      <family val="3"/>
      <charset val="134"/>
    </font>
    <font>
      <sz val="11"/>
      <color indexed="17"/>
      <name val="宋体"/>
      <family val="3"/>
      <charset val="134"/>
    </font>
    <font>
      <b/>
      <sz val="11"/>
      <color indexed="0"/>
      <name val="宋体"/>
      <family val="3"/>
      <charset val="134"/>
    </font>
    <font>
      <b/>
      <sz val="11"/>
      <color indexed="52"/>
      <name val="宋体"/>
      <family val="3"/>
      <charset val="134"/>
    </font>
    <font>
      <b/>
      <sz val="11"/>
      <color indexed="1"/>
      <name val="宋体"/>
      <family val="3"/>
      <charset val="134"/>
    </font>
    <font>
      <sz val="11"/>
      <color indexed="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name val="宋体"/>
      <family val="3"/>
      <charset val="134"/>
      <scheme val="minor"/>
    </font>
    <font>
      <sz val="10"/>
      <color theme="1"/>
      <name val="宋体"/>
      <family val="3"/>
      <charset val="134"/>
      <scheme val="minor"/>
    </font>
    <font>
      <b/>
      <sz val="20"/>
      <color theme="1"/>
      <name val="宋体"/>
      <family val="3"/>
      <charset val="134"/>
      <scheme val="minor"/>
    </font>
  </fonts>
  <fills count="2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3"/>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2"/>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3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896">
    <xf numFmtId="0" fontId="0" fillId="0" borderId="0">
      <alignment vertical="center"/>
    </xf>
    <xf numFmtId="0" fontId="14"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2" fillId="0" borderId="0">
      <alignment vertical="center"/>
    </xf>
    <xf numFmtId="0" fontId="12"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3"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26" fillId="12" borderId="0" applyNumberFormat="0" applyBorder="0" applyProtection="0">
      <alignment vertical="center"/>
    </xf>
    <xf numFmtId="0" fontId="11" fillId="0" borderId="0"/>
    <xf numFmtId="0" fontId="26" fillId="6" borderId="0" applyNumberFormat="0" applyBorder="0" applyProtection="0">
      <alignment vertical="center"/>
    </xf>
    <xf numFmtId="0" fontId="26" fillId="12" borderId="0" applyNumberFormat="0" applyBorder="0" applyProtection="0">
      <alignment vertical="center"/>
    </xf>
    <xf numFmtId="0" fontId="11" fillId="0" borderId="0">
      <alignment vertical="center"/>
    </xf>
    <xf numFmtId="0" fontId="26" fillId="4" borderId="0" applyNumberFormat="0" applyBorder="0" applyProtection="0">
      <alignment vertical="center"/>
    </xf>
    <xf numFmtId="0" fontId="26" fillId="11" borderId="0" applyNumberFormat="0" applyBorder="0" applyProtection="0">
      <alignment vertical="center"/>
    </xf>
    <xf numFmtId="0" fontId="11" fillId="0" borderId="0">
      <alignment vertical="center"/>
    </xf>
    <xf numFmtId="0" fontId="11" fillId="0" borderId="0"/>
    <xf numFmtId="0" fontId="11" fillId="0" borderId="0">
      <alignment vertical="center"/>
    </xf>
    <xf numFmtId="0" fontId="26" fillId="4" borderId="0" applyNumberFormat="0" applyBorder="0" applyProtection="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26" fillId="12" borderId="0" applyNumberFormat="0" applyBorder="0" applyProtection="0">
      <alignment vertical="center"/>
    </xf>
    <xf numFmtId="0" fontId="11" fillId="0" borderId="0">
      <alignment vertical="center"/>
    </xf>
    <xf numFmtId="0" fontId="26" fillId="5" borderId="0" applyNumberFormat="0" applyBorder="0" applyProtection="0">
      <alignment vertical="center"/>
    </xf>
    <xf numFmtId="0" fontId="11" fillId="0" borderId="0">
      <alignment vertical="center"/>
    </xf>
    <xf numFmtId="0" fontId="11" fillId="0" borderId="0">
      <alignment vertical="center"/>
    </xf>
    <xf numFmtId="0" fontId="26" fillId="8" borderId="0" applyNumberFormat="0" applyBorder="0" applyProtection="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11" fillId="0" borderId="0">
      <alignment vertical="center"/>
    </xf>
    <xf numFmtId="0" fontId="14" fillId="0" borderId="0">
      <alignment vertical="center"/>
    </xf>
    <xf numFmtId="0" fontId="26" fillId="4" borderId="0" applyNumberFormat="0" applyBorder="0" applyProtection="0">
      <alignment vertical="center"/>
    </xf>
    <xf numFmtId="0" fontId="11" fillId="0" borderId="0"/>
    <xf numFmtId="0" fontId="26" fillId="12" borderId="0" applyNumberFormat="0" applyBorder="0" applyProtection="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26" fillId="12"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7" borderId="0" applyNumberFormat="0" applyBorder="0" applyProtection="0">
      <alignment vertical="center"/>
    </xf>
    <xf numFmtId="0" fontId="11" fillId="0" borderId="0">
      <alignment vertical="center"/>
    </xf>
    <xf numFmtId="0" fontId="11" fillId="0" borderId="0">
      <alignment vertical="center"/>
    </xf>
    <xf numFmtId="0" fontId="26" fillId="5" borderId="0" applyNumberFormat="0" applyBorder="0" applyProtection="0">
      <alignment vertical="center"/>
    </xf>
    <xf numFmtId="0" fontId="26" fillId="8"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8" borderId="0" applyNumberFormat="0" applyBorder="0" applyProtection="0">
      <alignment vertical="center"/>
    </xf>
    <xf numFmtId="0" fontId="14" fillId="0" borderId="0">
      <alignment vertical="center"/>
    </xf>
    <xf numFmtId="0" fontId="26" fillId="8" borderId="0" applyNumberFormat="0" applyBorder="0" applyProtection="0">
      <alignment vertical="center"/>
    </xf>
    <xf numFmtId="0" fontId="11" fillId="0" borderId="0">
      <alignment vertical="center"/>
    </xf>
    <xf numFmtId="0" fontId="11" fillId="0" borderId="0">
      <alignment vertical="center"/>
    </xf>
    <xf numFmtId="0" fontId="26" fillId="7"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10" borderId="0" applyNumberFormat="0" applyBorder="0" applyProtection="0">
      <alignment vertical="center"/>
    </xf>
    <xf numFmtId="0" fontId="11" fillId="0" borderId="0">
      <alignment vertical="center"/>
    </xf>
    <xf numFmtId="0" fontId="11" fillId="0" borderId="0">
      <alignment vertical="center"/>
    </xf>
    <xf numFmtId="0" fontId="26" fillId="7" borderId="0" applyNumberFormat="0" applyBorder="0" applyProtection="0">
      <alignment vertical="center"/>
    </xf>
    <xf numFmtId="0" fontId="11" fillId="0" borderId="0"/>
    <xf numFmtId="0" fontId="11" fillId="0" borderId="0">
      <alignment vertical="center"/>
    </xf>
    <xf numFmtId="0" fontId="26" fillId="12" borderId="0" applyNumberFormat="0" applyBorder="0" applyProtection="0">
      <alignment vertical="center"/>
    </xf>
    <xf numFmtId="0" fontId="21" fillId="0" borderId="0" applyNumberFormat="0" applyBorder="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7" borderId="0" applyNumberFormat="0" applyBorder="0" applyProtection="0">
      <alignment vertical="center"/>
    </xf>
    <xf numFmtId="0" fontId="34" fillId="9"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4" borderId="0" applyNumberFormat="0" applyBorder="0" applyProtection="0">
      <alignment vertical="center"/>
    </xf>
    <xf numFmtId="0" fontId="11" fillId="0" borderId="0">
      <alignment vertical="center"/>
    </xf>
    <xf numFmtId="0" fontId="26" fillId="4" borderId="0" applyNumberFormat="0" applyBorder="0" applyProtection="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6" borderId="0" applyNumberFormat="0" applyBorder="0" applyProtection="0">
      <alignment vertical="center"/>
    </xf>
    <xf numFmtId="0" fontId="11" fillId="0" borderId="0">
      <alignment vertical="center"/>
    </xf>
    <xf numFmtId="0" fontId="26" fillId="6"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32" fillId="0"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6" fillId="4" borderId="0" applyNumberFormat="0" applyBorder="0" applyProtection="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26" fillId="12"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11" fillId="0" borderId="0">
      <alignment vertical="center"/>
    </xf>
    <xf numFmtId="0" fontId="26" fillId="10"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11" fillId="0" borderId="0">
      <alignment vertical="center"/>
    </xf>
    <xf numFmtId="0" fontId="11" fillId="0" borderId="0">
      <alignment vertical="center"/>
    </xf>
    <xf numFmtId="0" fontId="26" fillId="3" borderId="0" applyNumberFormat="0" applyBorder="0" applyProtection="0">
      <alignment vertical="center"/>
    </xf>
    <xf numFmtId="0" fontId="26" fillId="11" borderId="0" applyNumberFormat="0" applyBorder="0" applyProtection="0">
      <alignment vertical="center"/>
    </xf>
    <xf numFmtId="0" fontId="11" fillId="0" borderId="0">
      <alignment vertical="center"/>
    </xf>
    <xf numFmtId="0" fontId="11" fillId="0" borderId="0">
      <alignment vertical="center"/>
    </xf>
    <xf numFmtId="0" fontId="26" fillId="8" borderId="0" applyNumberFormat="0" applyBorder="0" applyProtection="0">
      <alignment vertical="center"/>
    </xf>
    <xf numFmtId="0" fontId="11" fillId="0" borderId="0">
      <alignment vertical="center"/>
    </xf>
    <xf numFmtId="0" fontId="26" fillId="10"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26" fillId="4" borderId="0" applyNumberFormat="0" applyBorder="0" applyProtection="0">
      <alignment vertical="center"/>
    </xf>
    <xf numFmtId="0" fontId="11" fillId="0" borderId="0">
      <alignment vertical="center"/>
    </xf>
    <xf numFmtId="0" fontId="26" fillId="7" borderId="0" applyNumberFormat="0" applyBorder="0" applyProtection="0">
      <alignment vertical="center"/>
    </xf>
    <xf numFmtId="0" fontId="26" fillId="11" borderId="0" applyNumberFormat="0" applyBorder="0" applyProtection="0">
      <alignment vertical="center"/>
    </xf>
    <xf numFmtId="0" fontId="26" fillId="3" borderId="0" applyNumberFormat="0" applyBorder="0" applyProtection="0">
      <alignment vertical="center"/>
    </xf>
    <xf numFmtId="0" fontId="11" fillId="0" borderId="0">
      <alignment vertical="center"/>
    </xf>
    <xf numFmtId="0" fontId="26" fillId="12" borderId="0" applyNumberFormat="0" applyBorder="0" applyProtection="0">
      <alignment vertical="center"/>
    </xf>
    <xf numFmtId="0" fontId="26" fillId="7" borderId="0" applyNumberFormat="0" applyBorder="0" applyProtection="0">
      <alignment vertical="center"/>
    </xf>
    <xf numFmtId="0" fontId="11" fillId="0" borderId="0">
      <alignment vertical="center"/>
    </xf>
    <xf numFmtId="0" fontId="26" fillId="10" borderId="0" applyNumberFormat="0" applyBorder="0" applyProtection="0">
      <alignment vertical="center"/>
    </xf>
    <xf numFmtId="0" fontId="11" fillId="0" borderId="0">
      <alignment vertical="center"/>
    </xf>
    <xf numFmtId="0" fontId="26" fillId="8" borderId="0" applyNumberFormat="0" applyBorder="0" applyProtection="0">
      <alignment vertical="center"/>
    </xf>
    <xf numFmtId="0" fontId="11" fillId="0" borderId="0">
      <alignment vertical="center"/>
    </xf>
    <xf numFmtId="0" fontId="11" fillId="0" borderId="0">
      <alignment vertical="center"/>
    </xf>
    <xf numFmtId="0" fontId="26" fillId="12" borderId="0" applyNumberFormat="0" applyBorder="0" applyProtection="0">
      <alignment vertical="center"/>
    </xf>
    <xf numFmtId="0" fontId="11" fillId="0" borderId="0">
      <alignment vertical="center"/>
    </xf>
    <xf numFmtId="0" fontId="26" fillId="7" borderId="0" applyNumberFormat="0" applyBorder="0" applyProtection="0">
      <alignment vertical="center"/>
    </xf>
    <xf numFmtId="0" fontId="11" fillId="0" borderId="0">
      <alignment vertical="center"/>
    </xf>
    <xf numFmtId="0" fontId="26" fillId="10" borderId="0" applyNumberFormat="0" applyBorder="0" applyProtection="0">
      <alignment vertical="center"/>
    </xf>
    <xf numFmtId="0" fontId="26" fillId="5"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7" borderId="0" applyNumberFormat="0" applyBorder="0" applyProtection="0">
      <alignment vertical="center"/>
    </xf>
    <xf numFmtId="0" fontId="11" fillId="0" borderId="0"/>
    <xf numFmtId="0" fontId="40" fillId="13" borderId="0" applyNumberFormat="0" applyBorder="0" applyProtection="0">
      <alignment vertical="center"/>
    </xf>
    <xf numFmtId="0" fontId="11" fillId="0" borderId="0">
      <alignment vertical="center"/>
    </xf>
    <xf numFmtId="0" fontId="11" fillId="0" borderId="0"/>
    <xf numFmtId="0" fontId="11" fillId="0" borderId="0">
      <alignment vertical="center"/>
    </xf>
    <xf numFmtId="0" fontId="13" fillId="0" borderId="0">
      <alignment vertical="center"/>
    </xf>
    <xf numFmtId="0" fontId="11" fillId="0" borderId="0">
      <alignment vertical="center"/>
    </xf>
    <xf numFmtId="0" fontId="11" fillId="0" borderId="0"/>
    <xf numFmtId="0" fontId="26" fillId="12"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26" fillId="10" borderId="0" applyNumberFormat="0" applyBorder="0" applyProtection="0">
      <alignment vertical="center"/>
    </xf>
    <xf numFmtId="0" fontId="11" fillId="0" borderId="0">
      <alignment vertical="center"/>
    </xf>
    <xf numFmtId="0" fontId="11" fillId="0" borderId="0"/>
    <xf numFmtId="0" fontId="26" fillId="9" borderId="0" applyNumberFormat="0" applyBorder="0" applyProtection="0">
      <alignment vertical="center"/>
    </xf>
    <xf numFmtId="0" fontId="11" fillId="0" borderId="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11" fillId="0" borderId="0"/>
    <xf numFmtId="0" fontId="26" fillId="11" borderId="0" applyNumberFormat="0" applyBorder="0" applyProtection="0">
      <alignment vertical="center"/>
    </xf>
    <xf numFmtId="0" fontId="26" fillId="6"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26" fillId="9" borderId="0" applyNumberFormat="0" applyBorder="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34" fillId="4" borderId="0" applyNumberFormat="0" applyBorder="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26" fillId="10" borderId="0" applyNumberFormat="0" applyBorder="0" applyProtection="0">
      <alignment vertical="center"/>
    </xf>
    <xf numFmtId="0" fontId="11" fillId="0" borderId="0">
      <alignment vertical="center"/>
    </xf>
    <xf numFmtId="0" fontId="11" fillId="0" borderId="0"/>
    <xf numFmtId="0" fontId="11" fillId="0" borderId="0">
      <alignment vertical="center"/>
    </xf>
    <xf numFmtId="0" fontId="26" fillId="11"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11" fillId="0" borderId="0"/>
    <xf numFmtId="0" fontId="26" fillId="6" borderId="0" applyNumberFormat="0" applyBorder="0" applyProtection="0">
      <alignment vertical="center"/>
    </xf>
    <xf numFmtId="0" fontId="26" fillId="8" borderId="0" applyNumberFormat="0" applyBorder="0" applyProtection="0">
      <alignment vertical="center"/>
    </xf>
    <xf numFmtId="0" fontId="11" fillId="0" borderId="0"/>
    <xf numFmtId="0" fontId="11" fillId="0" borderId="0"/>
    <xf numFmtId="0" fontId="11" fillId="0" borderId="0"/>
    <xf numFmtId="0" fontId="11" fillId="0" borderId="0"/>
    <xf numFmtId="0" fontId="26" fillId="8" borderId="0" applyNumberFormat="0" applyBorder="0" applyProtection="0">
      <alignment vertical="center"/>
    </xf>
    <xf numFmtId="0" fontId="26" fillId="4" borderId="0" applyNumberFormat="0" applyBorder="0" applyProtection="0">
      <alignment vertical="center"/>
    </xf>
    <xf numFmtId="0" fontId="11" fillId="0" borderId="0"/>
    <xf numFmtId="0" fontId="11" fillId="0" borderId="0"/>
    <xf numFmtId="0" fontId="11" fillId="0" borderId="0"/>
    <xf numFmtId="0" fontId="11" fillId="0" borderId="0"/>
    <xf numFmtId="0" fontId="26" fillId="4" borderId="0" applyNumberFormat="0" applyBorder="0" applyProtection="0">
      <alignment vertical="center"/>
    </xf>
    <xf numFmtId="0" fontId="11" fillId="0" borderId="0"/>
    <xf numFmtId="0" fontId="11" fillId="0" borderId="0">
      <alignment vertical="center"/>
    </xf>
    <xf numFmtId="0" fontId="11" fillId="0" borderId="0"/>
    <xf numFmtId="0" fontId="11" fillId="0" borderId="0"/>
    <xf numFmtId="0" fontId="26" fillId="10" borderId="0" applyNumberFormat="0" applyBorder="0" applyProtection="0">
      <alignment vertical="center"/>
    </xf>
    <xf numFmtId="0" fontId="26" fillId="9" borderId="0" applyNumberFormat="0" applyBorder="0" applyProtection="0">
      <alignment vertical="center"/>
    </xf>
    <xf numFmtId="0" fontId="11" fillId="0" borderId="0"/>
    <xf numFmtId="0" fontId="11" fillId="0" borderId="0"/>
    <xf numFmtId="0" fontId="11" fillId="0" borderId="0"/>
    <xf numFmtId="0" fontId="26" fillId="8" borderId="0" applyNumberFormat="0" applyBorder="0" applyProtection="0">
      <alignment vertical="center"/>
    </xf>
    <xf numFmtId="0" fontId="11" fillId="0" borderId="0"/>
    <xf numFmtId="0" fontId="26" fillId="3" borderId="0" applyNumberFormat="0" applyBorder="0" applyProtection="0">
      <alignment vertical="center"/>
    </xf>
    <xf numFmtId="0" fontId="11" fillId="0" borderId="0"/>
    <xf numFmtId="0" fontId="26" fillId="12" borderId="0" applyNumberFormat="0" applyBorder="0" applyProtection="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6" fillId="8"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0" fontId="26" fillId="4" borderId="0" applyNumberFormat="0" applyBorder="0" applyProtection="0">
      <alignment vertical="center"/>
    </xf>
    <xf numFmtId="0" fontId="26" fillId="5" borderId="0" applyNumberFormat="0" applyBorder="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3"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26" fillId="12" borderId="0" applyNumberFormat="0" applyBorder="0" applyProtection="0">
      <alignment vertical="center"/>
    </xf>
    <xf numFmtId="0" fontId="26" fillId="8" borderId="0" applyNumberFormat="0" applyBorder="0" applyProtection="0">
      <alignment vertical="center"/>
    </xf>
    <xf numFmtId="0" fontId="13" fillId="0" borderId="0">
      <alignment vertical="center"/>
    </xf>
    <xf numFmtId="0" fontId="11" fillId="0" borderId="0">
      <alignment vertical="center"/>
    </xf>
    <xf numFmtId="0" fontId="11" fillId="0" borderId="0">
      <alignment vertical="center"/>
    </xf>
    <xf numFmtId="0" fontId="26" fillId="11"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26" fillId="10" borderId="0" applyNumberFormat="0" applyBorder="0" applyProtection="0">
      <alignment vertical="center"/>
    </xf>
    <xf numFmtId="0" fontId="11" fillId="0" borderId="0">
      <alignment vertical="center"/>
    </xf>
    <xf numFmtId="0" fontId="11" fillId="0" borderId="0"/>
    <xf numFmtId="0" fontId="11" fillId="0" borderId="0"/>
    <xf numFmtId="0" fontId="14" fillId="0" borderId="0">
      <alignment vertical="center"/>
    </xf>
    <xf numFmtId="0" fontId="11" fillId="0" borderId="0">
      <alignment vertical="center"/>
    </xf>
    <xf numFmtId="0" fontId="14" fillId="0" borderId="0">
      <alignment vertical="center"/>
    </xf>
    <xf numFmtId="0" fontId="14" fillId="0" borderId="0">
      <alignment vertical="center"/>
    </xf>
    <xf numFmtId="0" fontId="14" fillId="0" borderId="0">
      <alignment vertical="center"/>
    </xf>
    <xf numFmtId="0" fontId="11" fillId="0" borderId="0">
      <alignment vertical="center"/>
    </xf>
    <xf numFmtId="0" fontId="26" fillId="6" borderId="0" applyNumberFormat="0" applyBorder="0" applyProtection="0">
      <alignment vertical="center"/>
    </xf>
    <xf numFmtId="0" fontId="11" fillId="0" borderId="0"/>
    <xf numFmtId="0" fontId="11" fillId="0" borderId="0">
      <alignment vertical="center"/>
    </xf>
    <xf numFmtId="0" fontId="11" fillId="0" borderId="0">
      <alignment vertical="center"/>
    </xf>
    <xf numFmtId="0" fontId="26" fillId="5" borderId="0" applyNumberFormat="0" applyBorder="0" applyProtection="0">
      <alignment vertical="center"/>
    </xf>
    <xf numFmtId="0" fontId="11" fillId="0" borderId="0">
      <alignment vertical="center"/>
    </xf>
    <xf numFmtId="0" fontId="26" fillId="6" borderId="0" applyNumberFormat="0" applyBorder="0" applyProtection="0">
      <alignment vertical="center"/>
    </xf>
    <xf numFmtId="0" fontId="11" fillId="0" borderId="0"/>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xf numFmtId="0" fontId="26" fillId="6" borderId="0" applyNumberFormat="0" applyBorder="0" applyProtection="0">
      <alignment vertical="center"/>
    </xf>
    <xf numFmtId="0" fontId="14" fillId="0" borderId="0">
      <alignment vertical="center"/>
    </xf>
    <xf numFmtId="0" fontId="14" fillId="0" borderId="0">
      <alignment vertical="center"/>
    </xf>
    <xf numFmtId="0" fontId="11" fillId="0" borderId="0"/>
    <xf numFmtId="0" fontId="14" fillId="0" borderId="0">
      <alignment vertical="center"/>
    </xf>
    <xf numFmtId="0" fontId="13" fillId="0" borderId="0">
      <alignment vertical="center"/>
    </xf>
    <xf numFmtId="0" fontId="14" fillId="0" borderId="0">
      <alignment vertical="center"/>
    </xf>
    <xf numFmtId="0" fontId="11" fillId="0" borderId="0">
      <alignment vertical="center"/>
    </xf>
    <xf numFmtId="0" fontId="14" fillId="0" borderId="0">
      <alignment vertical="center"/>
    </xf>
    <xf numFmtId="0" fontId="11" fillId="0" borderId="0"/>
    <xf numFmtId="0" fontId="14" fillId="0" borderId="0">
      <alignment vertical="center"/>
    </xf>
    <xf numFmtId="0" fontId="11" fillId="0" borderId="0"/>
    <xf numFmtId="0" fontId="14" fillId="0" borderId="0">
      <alignment vertical="center"/>
    </xf>
    <xf numFmtId="0" fontId="11" fillId="0" borderId="0"/>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4" fillId="0" borderId="0">
      <alignment vertical="center"/>
    </xf>
    <xf numFmtId="0" fontId="1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14" fillId="0" borderId="0">
      <alignment vertical="center"/>
    </xf>
    <xf numFmtId="0" fontId="11" fillId="0" borderId="0">
      <alignment vertical="center"/>
    </xf>
    <xf numFmtId="0" fontId="26" fillId="10" borderId="0" applyNumberFormat="0" applyBorder="0" applyProtection="0">
      <alignment vertical="center"/>
    </xf>
    <xf numFmtId="0" fontId="11" fillId="0" borderId="0">
      <alignment vertical="center"/>
    </xf>
    <xf numFmtId="0" fontId="26" fillId="4" borderId="0" applyNumberFormat="0" applyBorder="0" applyProtection="0">
      <alignment vertical="center"/>
    </xf>
    <xf numFmtId="0" fontId="11" fillId="0" borderId="0"/>
    <xf numFmtId="0" fontId="26" fillId="8" borderId="0" applyNumberFormat="0" applyBorder="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3" fillId="0" borderId="0">
      <alignment vertical="center"/>
    </xf>
    <xf numFmtId="0" fontId="26" fillId="4" borderId="0" applyNumberFormat="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26" fillId="11" borderId="0" applyNumberFormat="0" applyBorder="0" applyProtection="0">
      <alignment vertical="center"/>
    </xf>
    <xf numFmtId="0" fontId="26" fillId="5"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11" fillId="0" borderId="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26" fillId="12"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26" fillId="10" borderId="0" applyNumberFormat="0" applyBorder="0" applyProtection="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26" fillId="10" borderId="0" applyNumberFormat="0" applyBorder="0" applyProtection="0">
      <alignment vertical="center"/>
    </xf>
    <xf numFmtId="0" fontId="26" fillId="12" borderId="0" applyNumberFormat="0" applyBorder="0" applyProtection="0">
      <alignment vertical="center"/>
    </xf>
    <xf numFmtId="0" fontId="26" fillId="11"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13" fillId="0" borderId="0">
      <alignment vertical="center"/>
    </xf>
    <xf numFmtId="0" fontId="26" fillId="11" borderId="0" applyNumberFormat="0" applyBorder="0" applyProtection="0">
      <alignment vertical="center"/>
    </xf>
    <xf numFmtId="0" fontId="13" fillId="0" borderId="0">
      <alignment vertical="center"/>
    </xf>
    <xf numFmtId="0" fontId="11" fillId="0" borderId="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6" fillId="5"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12" borderId="0" applyNumberFormat="0" applyBorder="0" applyProtection="0">
      <alignment vertical="center"/>
    </xf>
    <xf numFmtId="0" fontId="26" fillId="9" borderId="0" applyNumberFormat="0" applyBorder="0" applyProtection="0">
      <alignment vertical="center"/>
    </xf>
    <xf numFmtId="0" fontId="14" fillId="0" borderId="0"/>
    <xf numFmtId="0" fontId="26" fillId="5" borderId="0" applyNumberFormat="0" applyBorder="0" applyProtection="0">
      <alignment vertical="center"/>
    </xf>
    <xf numFmtId="0" fontId="14" fillId="0" borderId="0"/>
    <xf numFmtId="0" fontId="26" fillId="6" borderId="0" applyNumberFormat="0" applyBorder="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6" fillId="6" borderId="0" applyNumberFormat="0" applyBorder="0" applyProtection="0">
      <alignment vertical="center"/>
    </xf>
    <xf numFmtId="0" fontId="14" fillId="0" borderId="0"/>
    <xf numFmtId="0" fontId="11" fillId="0" borderId="0">
      <alignment vertical="center"/>
    </xf>
    <xf numFmtId="0" fontId="11" fillId="0" borderId="0">
      <alignment vertical="center"/>
    </xf>
    <xf numFmtId="0" fontId="14" fillId="0" borderId="0"/>
    <xf numFmtId="0" fontId="11" fillId="0" borderId="0">
      <alignment vertical="center"/>
    </xf>
    <xf numFmtId="0" fontId="11" fillId="0" borderId="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14" fillId="0" borderId="0"/>
    <xf numFmtId="0" fontId="26" fillId="6" borderId="0" applyNumberFormat="0" applyBorder="0" applyProtection="0">
      <alignment vertical="center"/>
    </xf>
    <xf numFmtId="0" fontId="14" fillId="0" borderId="0"/>
    <xf numFmtId="0" fontId="11" fillId="0" borderId="0">
      <alignment vertical="center"/>
    </xf>
    <xf numFmtId="0" fontId="11" fillId="0" borderId="0">
      <alignment vertical="center"/>
    </xf>
    <xf numFmtId="0" fontId="11" fillId="0" borderId="0">
      <alignment vertical="center"/>
    </xf>
    <xf numFmtId="0" fontId="14" fillId="0" borderId="0"/>
    <xf numFmtId="0" fontId="14"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4"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12" borderId="0" applyNumberFormat="0" applyBorder="0" applyProtection="0">
      <alignment vertical="center"/>
    </xf>
    <xf numFmtId="0" fontId="11" fillId="0" borderId="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11" fillId="0" borderId="0">
      <alignment vertical="center"/>
    </xf>
    <xf numFmtId="0" fontId="26" fillId="11" borderId="0" applyNumberFormat="0" applyBorder="0" applyProtection="0">
      <alignment vertical="center"/>
    </xf>
    <xf numFmtId="0" fontId="11" fillId="0" borderId="0">
      <alignment vertical="center"/>
    </xf>
    <xf numFmtId="0" fontId="14" fillId="0" borderId="0">
      <alignment vertical="center"/>
    </xf>
    <xf numFmtId="0" fontId="11" fillId="0" borderId="0">
      <alignment vertical="center"/>
    </xf>
    <xf numFmtId="0" fontId="14" fillId="0" borderId="0">
      <alignment vertical="center"/>
    </xf>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4" fillId="0" borderId="0">
      <alignment vertical="center"/>
    </xf>
    <xf numFmtId="0" fontId="11" fillId="0" borderId="0">
      <alignment vertical="center"/>
    </xf>
    <xf numFmtId="0" fontId="34" fillId="11" borderId="0" applyNumberFormat="0" applyBorder="0" applyProtection="0">
      <alignment vertical="center"/>
    </xf>
    <xf numFmtId="0" fontId="26" fillId="6" borderId="0" applyNumberFormat="0" applyBorder="0" applyProtection="0">
      <alignment vertical="center"/>
    </xf>
    <xf numFmtId="0" fontId="11" fillId="0" borderId="0"/>
    <xf numFmtId="0" fontId="11" fillId="0" borderId="0"/>
    <xf numFmtId="0" fontId="11" fillId="0" borderId="0"/>
    <xf numFmtId="0" fontId="26" fillId="4" borderId="0" applyNumberFormat="0" applyBorder="0" applyProtection="0">
      <alignment vertical="center"/>
    </xf>
    <xf numFmtId="0" fontId="11" fillId="0" borderId="0"/>
    <xf numFmtId="0" fontId="26" fillId="4" borderId="0" applyNumberFormat="0" applyBorder="0" applyProtection="0">
      <alignment vertical="center"/>
    </xf>
    <xf numFmtId="0" fontId="11" fillId="0" borderId="0"/>
    <xf numFmtId="0" fontId="11" fillId="0" borderId="0"/>
    <xf numFmtId="0" fontId="26" fillId="12" borderId="0" applyNumberFormat="0" applyBorder="0" applyProtection="0">
      <alignment vertical="center"/>
    </xf>
    <xf numFmtId="0" fontId="26" fillId="8" borderId="0" applyNumberFormat="0" applyBorder="0" applyProtection="0">
      <alignment vertical="center"/>
    </xf>
    <xf numFmtId="0" fontId="26" fillId="4" borderId="0" applyNumberFormat="0" applyBorder="0" applyProtection="0">
      <alignment vertical="center"/>
    </xf>
    <xf numFmtId="0" fontId="11" fillId="0" borderId="0"/>
    <xf numFmtId="0" fontId="11" fillId="0" borderId="0"/>
    <xf numFmtId="0" fontId="11" fillId="0" borderId="0"/>
    <xf numFmtId="0" fontId="26" fillId="5" borderId="0" applyNumberFormat="0" applyBorder="0" applyProtection="0">
      <alignment vertical="center"/>
    </xf>
    <xf numFmtId="0" fontId="11" fillId="0" borderId="0"/>
    <xf numFmtId="0" fontId="26" fillId="9" borderId="0" applyNumberFormat="0" applyBorder="0" applyProtection="0">
      <alignment vertical="center"/>
    </xf>
    <xf numFmtId="0" fontId="11" fillId="0" borderId="0"/>
    <xf numFmtId="0" fontId="11" fillId="0" borderId="0"/>
    <xf numFmtId="0" fontId="13"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32" fillId="0" borderId="0" applyNumberFormat="0" applyBorder="0" applyAlignment="0" applyProtection="0">
      <alignment vertical="center"/>
    </xf>
    <xf numFmtId="0" fontId="26" fillId="8" borderId="0" applyNumberFormat="0" applyBorder="0" applyProtection="0">
      <alignment vertical="center"/>
    </xf>
    <xf numFmtId="0" fontId="11" fillId="0" borderId="0">
      <alignment vertical="center"/>
    </xf>
    <xf numFmtId="0" fontId="26" fillId="11" borderId="0" applyNumberFormat="0" applyBorder="0" applyProtection="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3"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26" fillId="11" borderId="0" applyNumberFormat="0" applyBorder="0" applyProtection="0">
      <alignment vertical="center"/>
    </xf>
    <xf numFmtId="0" fontId="11" fillId="0" borderId="0">
      <alignment vertical="center"/>
    </xf>
    <xf numFmtId="0" fontId="26" fillId="9" borderId="0" applyNumberFormat="0" applyBorder="0" applyProtection="0">
      <alignment vertical="center"/>
    </xf>
    <xf numFmtId="0" fontId="11" fillId="0" borderId="0">
      <alignment vertical="center"/>
    </xf>
    <xf numFmtId="0" fontId="11" fillId="0" borderId="0">
      <alignment vertical="center"/>
    </xf>
    <xf numFmtId="0" fontId="26" fillId="4" borderId="0" applyNumberFormat="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6" fillId="10" borderId="0" applyNumberFormat="0" applyBorder="0" applyProtection="0">
      <alignment vertical="center"/>
    </xf>
    <xf numFmtId="0" fontId="11" fillId="0" borderId="0">
      <alignment vertical="center"/>
    </xf>
    <xf numFmtId="0" fontId="11" fillId="0" borderId="0"/>
    <xf numFmtId="0" fontId="11" fillId="0" borderId="0">
      <alignment vertical="center"/>
    </xf>
    <xf numFmtId="0" fontId="11" fillId="0" borderId="0"/>
    <xf numFmtId="0" fontId="34" fillId="7"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26" fillId="9"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11" fillId="0" borderId="0">
      <alignment vertical="center"/>
    </xf>
    <xf numFmtId="0" fontId="11" fillId="0" borderId="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12"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11" fillId="0" borderId="0">
      <alignment vertical="center"/>
    </xf>
    <xf numFmtId="0" fontId="26" fillId="8" borderId="0" applyNumberFormat="0" applyBorder="0" applyProtection="0">
      <alignment vertical="center"/>
    </xf>
    <xf numFmtId="0" fontId="11" fillId="0" borderId="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26" fillId="3" borderId="0" applyNumberFormat="0" applyBorder="0" applyProtection="0">
      <alignment vertical="center"/>
    </xf>
    <xf numFmtId="0" fontId="26" fillId="10"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4" fillId="0" borderId="0">
      <alignment vertical="center"/>
    </xf>
    <xf numFmtId="0" fontId="14" fillId="0" borderId="0">
      <alignment vertical="center"/>
    </xf>
    <xf numFmtId="0" fontId="11" fillId="0" borderId="0">
      <alignment vertical="center"/>
    </xf>
    <xf numFmtId="0" fontId="11" fillId="0" borderId="0"/>
    <xf numFmtId="0" fontId="14" fillId="0" borderId="0">
      <alignment vertical="center"/>
    </xf>
    <xf numFmtId="0" fontId="14"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xf numFmtId="0" fontId="11" fillId="0" borderId="0">
      <alignment vertical="center"/>
    </xf>
    <xf numFmtId="0" fontId="11" fillId="0" borderId="0"/>
    <xf numFmtId="0" fontId="11" fillId="0" borderId="0">
      <alignment vertical="center"/>
    </xf>
    <xf numFmtId="0" fontId="14" fillId="0" borderId="0"/>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4"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3" borderId="0" applyNumberFormat="0" applyBorder="0" applyProtection="0">
      <alignment vertical="center"/>
    </xf>
    <xf numFmtId="0" fontId="26" fillId="10"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7" borderId="0" applyNumberFormat="0" applyBorder="0" applyProtection="0">
      <alignment vertical="center"/>
    </xf>
    <xf numFmtId="0" fontId="26" fillId="10" borderId="0" applyNumberFormat="0" applyBorder="0" applyProtection="0">
      <alignment vertical="center"/>
    </xf>
    <xf numFmtId="0" fontId="26" fillId="3"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7"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3"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3"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5"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5"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4"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3" borderId="0" applyNumberFormat="0" applyBorder="0" applyProtection="0">
      <alignment vertical="center"/>
    </xf>
    <xf numFmtId="0" fontId="26" fillId="5"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5"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3"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3" borderId="0" applyNumberFormat="0" applyBorder="0" applyProtection="0">
      <alignment vertical="center"/>
    </xf>
    <xf numFmtId="0" fontId="26" fillId="11" borderId="0" applyNumberFormat="0" applyBorder="0" applyProtection="0">
      <alignment vertical="center"/>
    </xf>
    <xf numFmtId="0" fontId="34" fillId="3" borderId="0" applyNumberFormat="0" applyBorder="0" applyProtection="0">
      <alignment vertical="center"/>
    </xf>
    <xf numFmtId="0" fontId="26" fillId="11"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5" borderId="0" applyNumberFormat="0" applyBorder="0" applyProtection="0">
      <alignment vertical="center"/>
    </xf>
    <xf numFmtId="0" fontId="26" fillId="3" borderId="0" applyNumberFormat="0" applyBorder="0" applyProtection="0">
      <alignment vertical="center"/>
    </xf>
    <xf numFmtId="0" fontId="26" fillId="6"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6" borderId="0" applyNumberFormat="0" applyBorder="0" applyProtection="0">
      <alignment vertical="center"/>
    </xf>
    <xf numFmtId="0" fontId="26" fillId="7" borderId="0" applyNumberFormat="0" applyBorder="0" applyProtection="0">
      <alignment vertical="center"/>
    </xf>
    <xf numFmtId="0" fontId="26" fillId="12" borderId="0" applyNumberFormat="0" applyBorder="0" applyProtection="0">
      <alignment vertical="center"/>
    </xf>
    <xf numFmtId="0" fontId="26" fillId="3" borderId="0" applyNumberFormat="0" applyBorder="0" applyProtection="0">
      <alignment vertical="center"/>
    </xf>
    <xf numFmtId="0" fontId="26" fillId="12"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2"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5"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5" borderId="0" applyNumberFormat="0" applyBorder="0" applyProtection="0">
      <alignment vertical="center"/>
    </xf>
    <xf numFmtId="0" fontId="26" fillId="4" borderId="0" applyNumberFormat="0" applyBorder="0" applyProtection="0">
      <alignment vertical="center"/>
    </xf>
    <xf numFmtId="0" fontId="26" fillId="6" borderId="0" applyNumberFormat="0" applyBorder="0" applyProtection="0">
      <alignment vertical="center"/>
    </xf>
    <xf numFmtId="0" fontId="26" fillId="5" borderId="0" applyNumberFormat="0" applyBorder="0" applyProtection="0">
      <alignment vertical="center"/>
    </xf>
    <xf numFmtId="0" fontId="26" fillId="8" borderId="0" applyNumberFormat="0" applyBorder="0" applyProtection="0">
      <alignment vertical="center"/>
    </xf>
    <xf numFmtId="0" fontId="26" fillId="5" borderId="0" applyNumberFormat="0" applyBorder="0" applyProtection="0">
      <alignment vertical="center"/>
    </xf>
    <xf numFmtId="0" fontId="26" fillId="12"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4"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36" fillId="0" borderId="0" applyNumberFormat="0" applyBorder="0" applyAlignment="0" applyProtection="0">
      <alignment vertical="center"/>
    </xf>
    <xf numFmtId="0" fontId="26" fillId="6" borderId="0" applyNumberFormat="0" applyBorder="0" applyProtection="0">
      <alignment vertical="center"/>
    </xf>
    <xf numFmtId="0" fontId="26" fillId="3"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4" borderId="0" applyNumberFormat="0" applyBorder="0" applyProtection="0">
      <alignment vertical="center"/>
    </xf>
    <xf numFmtId="0" fontId="26" fillId="6" borderId="0" applyNumberFormat="0" applyBorder="0" applyProtection="0">
      <alignment vertical="center"/>
    </xf>
    <xf numFmtId="0" fontId="26" fillId="4" borderId="0" applyNumberFormat="0" applyBorder="0" applyProtection="0">
      <alignment vertical="center"/>
    </xf>
    <xf numFmtId="0" fontId="34" fillId="6" borderId="0" applyNumberFormat="0" applyBorder="0" applyProtection="0">
      <alignment vertical="center"/>
    </xf>
    <xf numFmtId="0" fontId="26" fillId="7" borderId="0" applyNumberFormat="0" applyBorder="0" applyProtection="0">
      <alignment vertical="center"/>
    </xf>
    <xf numFmtId="0" fontId="34" fillId="5" borderId="0" applyNumberFormat="0" applyBorder="0" applyProtection="0">
      <alignment vertical="center"/>
    </xf>
    <xf numFmtId="0" fontId="26" fillId="9" borderId="0" applyNumberFormat="0" applyBorder="0" applyProtection="0">
      <alignment vertical="center"/>
    </xf>
    <xf numFmtId="0" fontId="26" fillId="4" borderId="0" applyNumberFormat="0" applyBorder="0" applyProtection="0">
      <alignment vertical="center"/>
    </xf>
    <xf numFmtId="0" fontId="26" fillId="7" borderId="0" applyNumberFormat="0" applyBorder="0" applyProtection="0">
      <alignment vertical="center"/>
    </xf>
    <xf numFmtId="0" fontId="26" fillId="4"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32" fillId="0" borderId="0" applyNumberFormat="0" applyBorder="0" applyAlignment="0" applyProtection="0">
      <alignment vertical="center"/>
    </xf>
    <xf numFmtId="0" fontId="26" fillId="10"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26" fillId="3"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3" borderId="0" applyNumberFormat="0" applyBorder="0" applyProtection="0">
      <alignment vertical="center"/>
    </xf>
    <xf numFmtId="0" fontId="26" fillId="6"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12"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3"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5"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4" borderId="0" applyNumberFormat="0" applyBorder="0" applyProtection="0">
      <alignment vertical="center"/>
    </xf>
    <xf numFmtId="0" fontId="34" fillId="9" borderId="0" applyNumberFormat="0" applyBorder="0" applyProtection="0">
      <alignment vertical="center"/>
    </xf>
    <xf numFmtId="0" fontId="26" fillId="4"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35" fillId="0" borderId="9" applyNumberFormat="0" applyAlignment="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3"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4"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32" fillId="0" borderId="0" applyNumberFormat="0" applyBorder="0" applyAlignment="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34" fillId="6" borderId="0" applyNumberFormat="0" applyBorder="0" applyProtection="0">
      <alignment vertical="center"/>
    </xf>
    <xf numFmtId="0" fontId="26" fillId="8"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4"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7" borderId="0" applyNumberFormat="0" applyBorder="0" applyProtection="0">
      <alignment vertical="center"/>
    </xf>
    <xf numFmtId="0" fontId="26" fillId="4" borderId="0" applyNumberFormat="0" applyBorder="0" applyProtection="0">
      <alignment vertical="center"/>
    </xf>
    <xf numFmtId="0" fontId="26" fillId="6"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4" borderId="0" applyNumberFormat="0" applyBorder="0" applyProtection="0">
      <alignment vertical="center"/>
    </xf>
    <xf numFmtId="0" fontId="26" fillId="3" borderId="0" applyNumberFormat="0" applyBorder="0" applyProtection="0">
      <alignment vertical="center"/>
    </xf>
    <xf numFmtId="0" fontId="26" fillId="7" borderId="0" applyNumberFormat="0" applyBorder="0" applyProtection="0">
      <alignment vertical="center"/>
    </xf>
    <xf numFmtId="0" fontId="26" fillId="3" borderId="0" applyNumberFormat="0" applyBorder="0" applyProtection="0">
      <alignment vertical="center"/>
    </xf>
    <xf numFmtId="0" fontId="26" fillId="10" borderId="0" applyNumberFormat="0" applyBorder="0" applyProtection="0">
      <alignment vertical="center"/>
    </xf>
    <xf numFmtId="0" fontId="26" fillId="6" borderId="0" applyNumberFormat="0" applyBorder="0" applyProtection="0">
      <alignment vertical="center"/>
    </xf>
    <xf numFmtId="0" fontId="26" fillId="4"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34" fillId="8" borderId="0" applyNumberFormat="0" applyBorder="0" applyProtection="0">
      <alignment vertical="center"/>
    </xf>
    <xf numFmtId="0" fontId="26" fillId="4" borderId="0" applyNumberFormat="0" applyBorder="0" applyProtection="0">
      <alignment vertical="center"/>
    </xf>
    <xf numFmtId="0" fontId="34" fillId="10" borderId="0" applyNumberFormat="0" applyBorder="0" applyProtection="0">
      <alignment vertical="center"/>
    </xf>
    <xf numFmtId="0" fontId="26" fillId="6" borderId="0" applyNumberFormat="0" applyBorder="0" applyProtection="0">
      <alignment vertical="center"/>
    </xf>
    <xf numFmtId="0" fontId="26" fillId="5" borderId="0" applyNumberFormat="0" applyBorder="0" applyProtection="0">
      <alignment vertical="center"/>
    </xf>
    <xf numFmtId="0" fontId="32" fillId="0" borderId="0" applyNumberFormat="0" applyBorder="0" applyAlignment="0" applyProtection="0">
      <alignment vertical="center"/>
    </xf>
    <xf numFmtId="0" fontId="26" fillId="11"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3" borderId="0" applyNumberFormat="0" applyBorder="0" applyProtection="0">
      <alignment vertical="center"/>
    </xf>
    <xf numFmtId="0" fontId="26" fillId="8" borderId="0" applyNumberFormat="0" applyBorder="0" applyProtection="0">
      <alignment vertical="center"/>
    </xf>
    <xf numFmtId="0" fontId="26" fillId="12" borderId="0" applyNumberFormat="0" applyBorder="0" applyProtection="0">
      <alignment vertical="center"/>
    </xf>
    <xf numFmtId="0" fontId="26" fillId="5"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5" borderId="0" applyNumberFormat="0" applyBorder="0" applyProtection="0">
      <alignment vertical="center"/>
    </xf>
    <xf numFmtId="0" fontId="26" fillId="7" borderId="0" applyNumberFormat="0" applyBorder="0" applyProtection="0">
      <alignment vertical="center"/>
    </xf>
    <xf numFmtId="0" fontId="26" fillId="3" borderId="0" applyNumberFormat="0" applyBorder="0" applyProtection="0">
      <alignment vertical="center"/>
    </xf>
    <xf numFmtId="0" fontId="26" fillId="8" borderId="0" applyNumberFormat="0" applyBorder="0" applyProtection="0">
      <alignment vertical="center"/>
    </xf>
    <xf numFmtId="0" fontId="26" fillId="5"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5" borderId="0" applyNumberFormat="0" applyBorder="0" applyProtection="0">
      <alignment vertical="center"/>
    </xf>
    <xf numFmtId="0" fontId="26" fillId="12" borderId="0" applyNumberFormat="0" applyBorder="0" applyProtection="0">
      <alignment vertical="center"/>
    </xf>
    <xf numFmtId="0" fontId="26" fillId="3"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34" fillId="12" borderId="0" applyNumberFormat="0" applyBorder="0" applyProtection="0">
      <alignment vertical="center"/>
    </xf>
    <xf numFmtId="0" fontId="26" fillId="11"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5" borderId="0" applyNumberFormat="0" applyBorder="0" applyProtection="0">
      <alignment vertical="center"/>
    </xf>
    <xf numFmtId="0" fontId="26" fillId="10"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4" borderId="0" applyNumberFormat="0" applyBorder="0" applyProtection="0">
      <alignment vertical="center"/>
    </xf>
    <xf numFmtId="0" fontId="26" fillId="5"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4" borderId="0" applyNumberFormat="0" applyBorder="0" applyProtection="0">
      <alignment vertical="center"/>
    </xf>
    <xf numFmtId="0" fontId="21" fillId="0" borderId="0" applyNumberFormat="0" applyBorder="0" applyProtection="0"/>
    <xf numFmtId="0" fontId="21" fillId="0" borderId="0" applyNumberFormat="0" applyBorder="0" applyProtection="0"/>
    <xf numFmtId="0" fontId="26" fillId="5" borderId="0" applyNumberFormat="0" applyBorder="0" applyProtection="0">
      <alignment vertical="center"/>
    </xf>
    <xf numFmtId="0" fontId="26" fillId="10" borderId="0" applyNumberFormat="0" applyBorder="0" applyProtection="0">
      <alignment vertical="center"/>
    </xf>
    <xf numFmtId="0" fontId="26" fillId="5" borderId="0" applyNumberFormat="0" applyBorder="0" applyProtection="0">
      <alignment vertical="center"/>
    </xf>
    <xf numFmtId="0" fontId="26" fillId="3"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4" borderId="0" applyNumberFormat="0" applyBorder="0" applyProtection="0">
      <alignment vertical="center"/>
    </xf>
    <xf numFmtId="0" fontId="26" fillId="8" borderId="0" applyNumberFormat="0" applyBorder="0" applyProtection="0">
      <alignment vertical="center"/>
    </xf>
    <xf numFmtId="0" fontId="26" fillId="3" borderId="0" applyNumberFormat="0" applyBorder="0" applyProtection="0">
      <alignment vertical="center"/>
    </xf>
    <xf numFmtId="0" fontId="14" fillId="0" borderId="0"/>
    <xf numFmtId="0" fontId="26" fillId="3" borderId="0" applyNumberFormat="0" applyBorder="0" applyProtection="0">
      <alignment vertical="center"/>
    </xf>
    <xf numFmtId="0" fontId="26" fillId="3" borderId="0" applyNumberFormat="0" applyBorder="0" applyProtection="0">
      <alignment vertical="center"/>
    </xf>
    <xf numFmtId="0" fontId="26" fillId="5"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40" fillId="10" borderId="0" applyNumberFormat="0" applyBorder="0" applyProtection="0">
      <alignment vertical="center"/>
    </xf>
    <xf numFmtId="0" fontId="40" fillId="11" borderId="0" applyNumberFormat="0" applyBorder="0" applyProtection="0">
      <alignment vertical="center"/>
    </xf>
    <xf numFmtId="0" fontId="40" fillId="14" borderId="0" applyNumberFormat="0" applyBorder="0" applyProtection="0">
      <alignment vertical="center"/>
    </xf>
    <xf numFmtId="0" fontId="40" fillId="15" borderId="0" applyNumberFormat="0" applyBorder="0" applyProtection="0">
      <alignment vertical="center"/>
    </xf>
    <xf numFmtId="0" fontId="40" fillId="16" borderId="0" applyNumberFormat="0" applyBorder="0" applyProtection="0">
      <alignment vertical="center"/>
    </xf>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Alignment="0" applyProtection="0">
      <alignment vertical="center"/>
    </xf>
    <xf numFmtId="0" fontId="37" fillId="0" borderId="0" applyNumberFormat="0" applyBorder="0" applyAlignment="0" applyProtection="0">
      <alignment vertical="center"/>
    </xf>
    <xf numFmtId="183" fontId="41" fillId="0" borderId="0" applyBorder="0" applyProtection="0"/>
    <xf numFmtId="184" fontId="24" fillId="0" borderId="0" applyBorder="0" applyProtection="0"/>
    <xf numFmtId="185" fontId="24" fillId="0" borderId="0" applyBorder="0" applyProtection="0"/>
    <xf numFmtId="186" fontId="28" fillId="0" borderId="0" applyBorder="0" applyProtection="0"/>
    <xf numFmtId="187" fontId="28" fillId="0" borderId="0" applyBorder="0" applyProtection="0"/>
    <xf numFmtId="182" fontId="28" fillId="0" borderId="0" applyBorder="0" applyProtection="0"/>
    <xf numFmtId="181" fontId="28" fillId="0" borderId="0" applyBorder="0" applyProtection="0"/>
    <xf numFmtId="184" fontId="24" fillId="0" borderId="0" applyBorder="0" applyProtection="0"/>
    <xf numFmtId="0" fontId="21" fillId="0" borderId="0" applyNumberFormat="0" applyBorder="0" applyProtection="0"/>
    <xf numFmtId="182" fontId="28" fillId="0" borderId="0" applyBorder="0" applyProtection="0"/>
    <xf numFmtId="188" fontId="28" fillId="0" borderId="0" applyBorder="0" applyProtection="0"/>
    <xf numFmtId="0" fontId="21" fillId="0" borderId="0" applyNumberFormat="0" applyBorder="0" applyProtection="0"/>
    <xf numFmtId="0" fontId="21" fillId="0" borderId="0" applyNumberFormat="0" applyBorder="0" applyProtection="0"/>
    <xf numFmtId="184" fontId="24" fillId="0" borderId="0" applyBorder="0" applyProtection="0"/>
    <xf numFmtId="189" fontId="21" fillId="0" borderId="0" applyBorder="0" applyProtection="0">
      <alignment horizontal="right" vertical="center"/>
    </xf>
    <xf numFmtId="181" fontId="28" fillId="0" borderId="0" applyBorder="0" applyProtection="0"/>
    <xf numFmtId="190" fontId="21" fillId="0" borderId="0" applyBorder="0" applyProtection="0"/>
    <xf numFmtId="0" fontId="21" fillId="0" borderId="0" applyNumberFormat="0" applyBorder="0" applyProtection="0"/>
    <xf numFmtId="0" fontId="41" fillId="0" borderId="0" applyNumberFormat="0" applyBorder="0" applyProtection="0"/>
    <xf numFmtId="0" fontId="42" fillId="0" borderId="10" applyNumberFormat="0" applyProtection="0">
      <alignment vertical="center"/>
    </xf>
    <xf numFmtId="182" fontId="28" fillId="0" borderId="0" applyBorder="0" applyProtection="0"/>
    <xf numFmtId="184" fontId="24" fillId="0" borderId="0" applyBorder="0" applyProtection="0"/>
    <xf numFmtId="182" fontId="28" fillId="0" borderId="0" applyBorder="0" applyProtection="0"/>
    <xf numFmtId="181" fontId="28" fillId="0" borderId="0" applyBorder="0" applyProtection="0"/>
    <xf numFmtId="184" fontId="24" fillId="0" borderId="0" applyBorder="0" applyProtection="0"/>
    <xf numFmtId="0" fontId="21" fillId="0" borderId="0" applyNumberFormat="0" applyBorder="0" applyProtection="0"/>
    <xf numFmtId="0" fontId="29" fillId="0" borderId="0" applyNumberFormat="0" applyBorder="0">
      <alignment vertical="top"/>
      <protection locked="0"/>
    </xf>
    <xf numFmtId="0" fontId="43" fillId="17" borderId="0" applyNumberFormat="0" applyBorder="0" applyProtection="0"/>
    <xf numFmtId="0" fontId="44" fillId="0" borderId="11" applyNumberFormat="0" applyProtection="0">
      <alignment horizontal="left" vertical="center"/>
    </xf>
    <xf numFmtId="0" fontId="44" fillId="0" borderId="7" applyNumberFormat="0" applyProtection="0">
      <alignment horizontal="left" vertical="center"/>
    </xf>
    <xf numFmtId="0" fontId="38" fillId="0" borderId="0" applyNumberFormat="0" applyBorder="0" applyProtection="0"/>
    <xf numFmtId="0" fontId="44" fillId="0" borderId="0" applyNumberFormat="0" applyBorder="0" applyProtection="0"/>
    <xf numFmtId="0" fontId="46" fillId="0" borderId="0" applyNumberFormat="0" applyBorder="0">
      <alignment vertical="top"/>
      <protection locked="0"/>
    </xf>
    <xf numFmtId="0" fontId="43" fillId="18" borderId="8" applyNumberFormat="0" applyProtection="0"/>
    <xf numFmtId="182" fontId="28" fillId="0" borderId="0" applyBorder="0" applyProtection="0"/>
    <xf numFmtId="184" fontId="24" fillId="0" borderId="0" applyBorder="0" applyProtection="0"/>
    <xf numFmtId="182" fontId="28" fillId="0" borderId="0" applyBorder="0" applyProtection="0"/>
    <xf numFmtId="181" fontId="28" fillId="0" borderId="0" applyBorder="0" applyProtection="0"/>
    <xf numFmtId="184" fontId="24" fillId="0" borderId="0" applyBorder="0" applyProtection="0"/>
    <xf numFmtId="191" fontId="47" fillId="0" borderId="0" applyBorder="0" applyAlignment="0" applyProtection="0">
      <alignment vertical="center"/>
    </xf>
    <xf numFmtId="0" fontId="21" fillId="0" borderId="0" applyNumberFormat="0" applyBorder="0" applyAlignment="0" applyProtection="0">
      <alignment vertical="center"/>
    </xf>
    <xf numFmtId="187" fontId="28" fillId="0" borderId="0" applyBorder="0" applyProtection="0"/>
    <xf numFmtId="188" fontId="28" fillId="0" borderId="0" applyBorder="0" applyProtection="0"/>
    <xf numFmtId="0" fontId="21" fillId="0" borderId="0" applyNumberFormat="0" applyBorder="0" applyProtection="0"/>
    <xf numFmtId="180" fontId="28" fillId="0" borderId="0" applyBorder="0" applyProtection="0"/>
    <xf numFmtId="182" fontId="28" fillId="0" borderId="0" applyBorder="0" applyProtection="0"/>
    <xf numFmtId="184" fontId="24" fillId="0" borderId="0" applyBorder="0" applyProtection="0"/>
    <xf numFmtId="182" fontId="28" fillId="0" borderId="0" applyBorder="0" applyProtection="0"/>
    <xf numFmtId="181" fontId="28" fillId="0" borderId="0" applyBorder="0" applyProtection="0"/>
    <xf numFmtId="184" fontId="24" fillId="0" borderId="0" applyBorder="0" applyProtection="0"/>
    <xf numFmtId="0" fontId="41" fillId="0" borderId="0" applyNumberFormat="0" applyBorder="0" applyProtection="0"/>
    <xf numFmtId="180" fontId="28" fillId="0" borderId="0" applyBorder="0" applyProtection="0"/>
    <xf numFmtId="192" fontId="28" fillId="0" borderId="0" applyBorder="0" applyProtection="0"/>
    <xf numFmtId="0" fontId="21" fillId="0" borderId="12" applyNumberFormat="0" applyProtection="0"/>
    <xf numFmtId="0" fontId="14" fillId="0" borderId="0" applyNumberFormat="0" applyBorder="0" applyProtection="0">
      <alignment vertical="center"/>
    </xf>
    <xf numFmtId="0" fontId="39" fillId="18" borderId="13" applyNumberFormat="0" applyProtection="0">
      <alignment vertical="center"/>
    </xf>
    <xf numFmtId="0" fontId="48" fillId="0" borderId="0" applyNumberFormat="0" applyBorder="0" applyProtection="0">
      <alignment vertical="center"/>
    </xf>
    <xf numFmtId="0" fontId="49" fillId="0" borderId="14" applyNumberFormat="0" applyProtection="0">
      <alignment vertical="center"/>
    </xf>
    <xf numFmtId="0" fontId="50" fillId="0" borderId="15" applyNumberFormat="0" applyProtection="0">
      <alignment vertical="center"/>
    </xf>
    <xf numFmtId="0" fontId="51" fillId="0" borderId="16" applyNumberFormat="0" applyProtection="0">
      <alignment vertical="center"/>
    </xf>
    <xf numFmtId="0" fontId="51" fillId="0" borderId="0" applyNumberFormat="0" applyBorder="0" applyProtection="0">
      <alignment vertical="center"/>
    </xf>
    <xf numFmtId="0" fontId="48" fillId="0" borderId="0" applyNumberFormat="0" applyBorder="0" applyProtection="0">
      <alignment vertical="center"/>
    </xf>
    <xf numFmtId="0" fontId="52"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3"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4"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5"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5" borderId="0" applyNumberFormat="0" applyBorder="0" applyProtection="0">
      <alignment vertical="center"/>
    </xf>
    <xf numFmtId="0" fontId="26" fillId="6"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6"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1" fillId="0" borderId="0"/>
    <xf numFmtId="0" fontId="26" fillId="7" borderId="0" applyNumberFormat="0" applyBorder="0" applyProtection="0">
      <alignment vertical="center"/>
    </xf>
    <xf numFmtId="0" fontId="26" fillId="7"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33" fillId="0" borderId="14" applyNumberFormat="0" applyProtection="0">
      <alignment vertical="center"/>
    </xf>
    <xf numFmtId="0" fontId="31" fillId="0" borderId="16" applyNumberFormat="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5" fillId="0"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8"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7" borderId="0" applyNumberFormat="0" applyBorder="0" applyProtection="0">
      <alignment vertical="center"/>
    </xf>
    <xf numFmtId="0" fontId="26" fillId="7"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8" borderId="0" applyNumberFormat="0" applyBorder="0" applyProtection="0">
      <alignment vertical="center"/>
    </xf>
    <xf numFmtId="0" fontId="26" fillId="8"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0"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3" fillId="0" borderId="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10" borderId="0" applyNumberFormat="0" applyBorder="0" applyProtection="0">
      <alignment vertical="center"/>
    </xf>
    <xf numFmtId="0" fontId="14" fillId="0" borderId="0" applyNumberFormat="0" applyBorder="0" applyProtection="0">
      <alignment vertical="center"/>
    </xf>
    <xf numFmtId="0" fontId="26" fillId="10" borderId="0" applyNumberFormat="0" applyBorder="0" applyProtection="0">
      <alignment vertical="center"/>
    </xf>
    <xf numFmtId="0" fontId="26" fillId="6"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0" borderId="0" applyNumberFormat="0" applyBorder="0" applyProtection="0">
      <alignment vertical="center"/>
    </xf>
    <xf numFmtId="0" fontId="14" fillId="0" borderId="0" applyNumberFormat="0" applyBorder="0" applyAlignment="0" applyProtection="0">
      <alignment vertical="center"/>
    </xf>
    <xf numFmtId="0" fontId="26" fillId="1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1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31" fillId="0" borderId="16" applyNumberFormat="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3" fillId="0" borderId="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54" fillId="5"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11" borderId="0" applyNumberFormat="0" applyBorder="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22" fillId="4" borderId="0" applyNumberFormat="0" applyBorder="0" applyProtection="0">
      <alignment vertical="center"/>
    </xf>
    <xf numFmtId="0" fontId="55" fillId="0" borderId="17"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56" fillId="17" borderId="18"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57" fillId="19" borderId="19"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2" fillId="4" borderId="0" applyNumberFormat="0" applyBorder="0" applyProtection="0">
      <alignment vertical="center"/>
    </xf>
    <xf numFmtId="0" fontId="26" fillId="6" borderId="0" applyNumberFormat="0" applyBorder="0" applyProtection="0">
      <alignment vertical="center"/>
    </xf>
    <xf numFmtId="0" fontId="53" fillId="0" borderId="0" applyNumberFormat="0" applyBorder="0" applyProtection="0">
      <alignment vertical="center"/>
    </xf>
    <xf numFmtId="0" fontId="14" fillId="0" borderId="0" applyNumberFormat="0" applyBorder="0" applyProtection="0">
      <alignment vertical="center"/>
    </xf>
    <xf numFmtId="0" fontId="26" fillId="11"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2" fillId="4"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58"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45" fillId="0" borderId="20" applyNumberForma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30" fillId="20"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30" fillId="21"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30" fillId="22"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31" fillId="0" borderId="0" applyNumberFormat="0" applyBorder="0" applyProtection="0">
      <alignment vertical="center"/>
    </xf>
    <xf numFmtId="0" fontId="26" fillId="12" borderId="0" applyNumberFormat="0" applyBorder="0" applyProtection="0">
      <alignment vertical="center"/>
    </xf>
    <xf numFmtId="0" fontId="22" fillId="4"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30" fillId="14"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26" fillId="12" borderId="0" applyNumberFormat="0" applyBorder="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6" fillId="6" borderId="0" applyNumberFormat="0" applyBorder="0" applyProtection="0">
      <alignment vertical="center"/>
    </xf>
    <xf numFmtId="0" fontId="30" fillId="15"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30" fillId="23"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12" borderId="0" applyNumberFormat="0" applyBorder="0" applyProtection="0">
      <alignment vertical="center"/>
    </xf>
    <xf numFmtId="0" fontId="26" fillId="6" borderId="0" applyNumberFormat="0" applyBorder="0" applyProtection="0">
      <alignment vertical="center"/>
    </xf>
    <xf numFmtId="0" fontId="59" fillId="2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30" fillId="13" borderId="0" applyNumberFormat="0" applyBorder="0" applyProtection="0">
      <alignment vertical="center"/>
    </xf>
    <xf numFmtId="0" fontId="22" fillId="4" borderId="0" applyNumberFormat="0" applyBorder="0" applyProtection="0">
      <alignment vertical="center"/>
    </xf>
    <xf numFmtId="0" fontId="30" fillId="10" borderId="0" applyNumberFormat="0" applyBorder="0" applyProtection="0">
      <alignment vertical="center"/>
    </xf>
    <xf numFmtId="0" fontId="26" fillId="6" borderId="0" applyNumberFormat="0" applyBorder="0" applyProtection="0">
      <alignment vertical="center"/>
    </xf>
    <xf numFmtId="0" fontId="60" fillId="17" borderId="21" applyNumberFormat="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6" fillId="6" borderId="0" applyNumberFormat="0" applyBorder="0" applyProtection="0">
      <alignment vertical="center"/>
    </xf>
    <xf numFmtId="0" fontId="14" fillId="0" borderId="0" applyNumberFormat="0" applyBorder="0" applyProtection="0">
      <alignment vertical="center"/>
    </xf>
    <xf numFmtId="0" fontId="30" fillId="11" borderId="0" applyNumberFormat="0" applyBorder="0" applyProtection="0">
      <alignment vertical="center"/>
    </xf>
    <xf numFmtId="0" fontId="22" fillId="4" borderId="0" applyNumberFormat="0" applyBorder="0" applyProtection="0">
      <alignment vertical="center"/>
    </xf>
    <xf numFmtId="0" fontId="30" fillId="14" borderId="0" applyNumberFormat="0" applyBorder="0" applyProtection="0">
      <alignment vertical="center"/>
    </xf>
    <xf numFmtId="0" fontId="26" fillId="6" borderId="0" applyNumberFormat="0" applyBorder="0" applyProtection="0">
      <alignment vertical="center"/>
    </xf>
    <xf numFmtId="0" fontId="61" fillId="8" borderId="18" applyNumberFormat="0" applyProtection="0">
      <alignment vertical="center"/>
    </xf>
    <xf numFmtId="0" fontId="22" fillId="4"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6"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6"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2" fillId="4" borderId="0" applyNumberFormat="0" applyBorder="0" applyProtection="0">
      <alignment vertical="center"/>
    </xf>
    <xf numFmtId="0" fontId="22" fillId="4"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30" fillId="16" borderId="0" applyNumberFormat="0" applyBorder="0" applyProtection="0">
      <alignment vertical="center"/>
    </xf>
    <xf numFmtId="0" fontId="30" fillId="15"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5" fillId="0" borderId="0" applyNumberFormat="0" applyBorder="0" applyProtection="0">
      <alignment vertical="center"/>
    </xf>
    <xf numFmtId="0" fontId="14" fillId="0" borderId="0" applyNumberFormat="0" applyBorder="0" applyProtection="0">
      <alignment vertical="center"/>
    </xf>
    <xf numFmtId="0" fontId="14" fillId="18" borderId="13" applyNumberForma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2" fillId="4" borderId="0" applyNumberFormat="0" applyBorder="0" applyProtection="0">
      <alignment vertical="center"/>
    </xf>
    <xf numFmtId="0" fontId="14" fillId="0" borderId="0" applyNumberFormat="0" applyBorder="0" applyAlignment="0" applyProtection="0">
      <alignment vertical="center"/>
    </xf>
    <xf numFmtId="0" fontId="14" fillId="18" borderId="13" applyNumberFormat="0" applyProtection="0">
      <alignment vertical="center"/>
    </xf>
    <xf numFmtId="0" fontId="26" fillId="18" borderId="13" applyNumberFormat="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27" fillId="0" borderId="15" applyNumberFormat="0" applyProtection="0">
      <alignment vertical="center"/>
    </xf>
    <xf numFmtId="0" fontId="33" fillId="0" borderId="14" applyNumberForma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Protection="0">
      <alignment vertical="center"/>
    </xf>
    <xf numFmtId="0" fontId="14" fillId="0" borderId="0" applyNumberFormat="0" applyBorder="0" applyAlignment="0" applyProtection="0">
      <alignment vertical="center"/>
    </xf>
    <xf numFmtId="0" fontId="26" fillId="9" borderId="0" applyNumberFormat="0" applyBorder="0" applyProtection="0">
      <alignment vertical="center"/>
    </xf>
    <xf numFmtId="0" fontId="14" fillId="18" borderId="13" applyNumberFormat="0" applyProtection="0">
      <alignment vertical="center"/>
    </xf>
    <xf numFmtId="0" fontId="14" fillId="0" borderId="0" applyNumberFormat="0" applyBorder="0" applyAlignment="0" applyProtection="0">
      <alignment vertical="center"/>
    </xf>
    <xf numFmtId="0" fontId="14" fillId="0" borderId="0" applyNumberFormat="0" applyBorder="0" applyAlignment="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applyNumberFormat="0" applyBorder="0" applyProtection="0">
      <alignment vertical="center"/>
    </xf>
    <xf numFmtId="0" fontId="14" fillId="0" borderId="0"/>
    <xf numFmtId="0" fontId="14" fillId="0" borderId="0"/>
    <xf numFmtId="0" fontId="14" fillId="0" borderId="0"/>
    <xf numFmtId="0" fontId="44" fillId="0" borderId="22" applyNumberFormat="0" applyProtection="0">
      <alignment horizontal="left" vertical="center"/>
    </xf>
    <xf numFmtId="0" fontId="43" fillId="18" borderId="8" applyNumberFormat="0" applyProtection="0"/>
    <xf numFmtId="0" fontId="11" fillId="0" borderId="0">
      <alignment vertical="center"/>
    </xf>
    <xf numFmtId="0" fontId="14" fillId="0" borderId="0">
      <alignment vertical="center"/>
    </xf>
    <xf numFmtId="0" fontId="11" fillId="0" borderId="0"/>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xf numFmtId="0" fontId="11" fillId="0" borderId="0"/>
    <xf numFmtId="0" fontId="13" fillId="0" borderId="0">
      <alignment vertical="center"/>
    </xf>
    <xf numFmtId="0" fontId="13" fillId="0" borderId="0">
      <alignment vertical="center"/>
    </xf>
    <xf numFmtId="0" fontId="11"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0" borderId="0">
      <alignment vertical="center"/>
    </xf>
    <xf numFmtId="0" fontId="13" fillId="0" borderId="0">
      <alignment vertical="center"/>
    </xf>
    <xf numFmtId="0" fontId="11" fillId="0" borderId="0">
      <alignment vertical="center"/>
    </xf>
    <xf numFmtId="0" fontId="11" fillId="0" borderId="0"/>
  </cellStyleXfs>
  <cellXfs count="93">
    <xf numFmtId="0" fontId="0" fillId="0" borderId="0" xfId="0">
      <alignment vertical="center"/>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179" fontId="4" fillId="2" borderId="5" xfId="89" applyNumberFormat="1" applyFont="1" applyFill="1" applyBorder="1" applyAlignment="1">
      <alignment horizontal="center" vertical="center" wrapText="1" shrinkToFit="1"/>
    </xf>
    <xf numFmtId="0" fontId="2" fillId="2" borderId="5" xfId="0" applyFont="1" applyFill="1" applyBorder="1" applyAlignment="1">
      <alignment horizontal="center" vertical="center"/>
    </xf>
    <xf numFmtId="49" fontId="16" fillId="2" borderId="5" xfId="260" applyNumberFormat="1" applyFont="1" applyFill="1" applyBorder="1" applyAlignment="1">
      <alignment horizontal="center" vertical="center" wrapText="1"/>
    </xf>
    <xf numFmtId="0" fontId="9" fillId="2" borderId="5" xfId="260" applyFont="1" applyFill="1" applyBorder="1" applyAlignment="1">
      <alignment horizontal="center" vertical="center" wrapText="1" shrinkToFit="1"/>
    </xf>
    <xf numFmtId="0" fontId="20" fillId="2" borderId="8" xfId="232" applyFont="1" applyFill="1" applyBorder="1" applyAlignment="1">
      <alignment horizontal="center" vertical="center" wrapText="1"/>
    </xf>
    <xf numFmtId="0" fontId="19" fillId="2" borderId="5" xfId="205" applyFont="1" applyFill="1" applyBorder="1" applyAlignment="1">
      <alignment horizontal="left" vertical="center" wrapText="1"/>
    </xf>
    <xf numFmtId="176" fontId="9" fillId="2" borderId="5" xfId="260" applyNumberFormat="1" applyFont="1" applyFill="1" applyBorder="1" applyAlignment="1">
      <alignment horizontal="left" vertical="center" wrapText="1"/>
    </xf>
    <xf numFmtId="49" fontId="16" fillId="2" borderId="8" xfId="260" applyNumberFormat="1" applyFont="1" applyFill="1" applyBorder="1" applyAlignment="1">
      <alignment horizontal="center" vertical="center" wrapText="1"/>
    </xf>
    <xf numFmtId="0" fontId="9" fillId="2" borderId="8" xfId="260" applyFont="1" applyFill="1" applyBorder="1" applyAlignment="1">
      <alignment horizontal="center" vertical="center" wrapText="1" shrinkToFit="1"/>
    </xf>
    <xf numFmtId="179" fontId="4" fillId="2" borderId="8" xfId="89" applyNumberFormat="1" applyFont="1" applyFill="1" applyBorder="1" applyAlignment="1">
      <alignment horizontal="center" vertical="center" wrapText="1" shrinkToFit="1"/>
    </xf>
    <xf numFmtId="0" fontId="19" fillId="2" borderId="8" xfId="205" applyFont="1" applyFill="1" applyBorder="1" applyAlignment="1">
      <alignment horizontal="left" vertical="center" wrapText="1"/>
    </xf>
    <xf numFmtId="176" fontId="9" fillId="2" borderId="8" xfId="260" applyNumberFormat="1" applyFont="1" applyFill="1" applyBorder="1" applyAlignment="1">
      <alignment horizontal="left" vertical="center" wrapText="1"/>
    </xf>
    <xf numFmtId="178" fontId="2" fillId="2" borderId="8" xfId="0" applyNumberFormat="1" applyFont="1" applyFill="1" applyBorder="1" applyAlignment="1">
      <alignment horizontal="center" vertical="center" wrapText="1"/>
    </xf>
    <xf numFmtId="179"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16"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19" fillId="2" borderId="5" xfId="182" applyFont="1" applyFill="1" applyBorder="1" applyAlignment="1">
      <alignment horizontal="left" vertical="top" wrapText="1"/>
    </xf>
    <xf numFmtId="49" fontId="16" fillId="2" borderId="5" xfId="0" applyNumberFormat="1" applyFont="1" applyFill="1" applyBorder="1" applyAlignment="1">
      <alignment horizontal="center" vertical="center" wrapText="1"/>
    </xf>
    <xf numFmtId="179" fontId="2" fillId="2" borderId="8" xfId="0" applyNumberFormat="1" applyFont="1" applyFill="1" applyBorder="1" applyAlignment="1">
      <alignment horizontal="center" vertical="center" wrapText="1"/>
    </xf>
    <xf numFmtId="0" fontId="16" fillId="2" borderId="1" xfId="232" applyFont="1" applyFill="1" applyBorder="1" applyAlignment="1">
      <alignment horizontal="left" vertical="center" wrapText="1"/>
    </xf>
    <xf numFmtId="0" fontId="5" fillId="2" borderId="5" xfId="0" applyFont="1" applyFill="1" applyBorder="1" applyAlignment="1">
      <alignment horizontal="center" vertical="center" shrinkToFit="1"/>
    </xf>
    <xf numFmtId="0" fontId="5" fillId="2" borderId="5" xfId="0" applyFont="1" applyFill="1" applyBorder="1" applyAlignment="1">
      <alignment horizontal="center" vertical="center" wrapText="1" shrinkToFit="1"/>
    </xf>
    <xf numFmtId="0" fontId="6" fillId="2" borderId="5" xfId="0" applyFont="1" applyFill="1" applyBorder="1" applyAlignment="1">
      <alignment horizontal="center" vertical="center" shrinkToFit="1"/>
    </xf>
    <xf numFmtId="0" fontId="7" fillId="2" borderId="5" xfId="0" applyFont="1" applyFill="1" applyBorder="1" applyAlignment="1">
      <alignment horizontal="center" vertical="center" wrapText="1" shrinkToFit="1"/>
    </xf>
    <xf numFmtId="178" fontId="3"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177" fontId="9" fillId="2" borderId="6" xfId="80" applyNumberFormat="1" applyFont="1" applyFill="1" applyBorder="1" applyAlignment="1">
      <alignment horizontal="left" vertical="center" wrapText="1"/>
    </xf>
    <xf numFmtId="178" fontId="10" fillId="2" borderId="5" xfId="0" applyNumberFormat="1" applyFont="1" applyFill="1" applyBorder="1" applyAlignment="1">
      <alignment horizontal="center" vertical="center" wrapText="1"/>
    </xf>
    <xf numFmtId="0" fontId="16" fillId="2" borderId="8" xfId="232"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0" xfId="0" applyFont="1" applyFill="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center"/>
    </xf>
    <xf numFmtId="179" fontId="2" fillId="2" borderId="5" xfId="0" applyNumberFormat="1" applyFont="1" applyFill="1" applyBorder="1" applyAlignment="1">
      <alignment horizontal="center" vertical="center"/>
    </xf>
    <xf numFmtId="0" fontId="3" fillId="2" borderId="5" xfId="0" applyFont="1" applyFill="1" applyBorder="1" applyAlignment="1">
      <alignment horizontal="center" vertical="center"/>
    </xf>
    <xf numFmtId="179" fontId="3" fillId="2" borderId="5" xfId="0" applyNumberFormat="1" applyFont="1" applyFill="1" applyBorder="1" applyAlignment="1">
      <alignment horizontal="center" vertical="center"/>
    </xf>
    <xf numFmtId="178" fontId="3" fillId="2" borderId="8"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176" fontId="9" fillId="2" borderId="5" xfId="0" applyNumberFormat="1" applyFont="1" applyFill="1" applyBorder="1" applyAlignment="1">
      <alignment horizontal="left" vertical="center" wrapText="1"/>
    </xf>
    <xf numFmtId="176" fontId="2" fillId="2" borderId="5" xfId="0" applyNumberFormat="1"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xf>
    <xf numFmtId="177" fontId="9" fillId="2" borderId="4" xfId="80" applyNumberFormat="1" applyFont="1" applyFill="1" applyBorder="1" applyAlignment="1">
      <alignment horizontal="left" vertical="top" wrapText="1"/>
    </xf>
    <xf numFmtId="176" fontId="19" fillId="2" borderId="4" xfId="215" applyNumberFormat="1" applyFont="1" applyFill="1" applyBorder="1" applyAlignment="1">
      <alignment horizontal="left" vertical="top" wrapText="1"/>
    </xf>
    <xf numFmtId="0" fontId="16" fillId="2" borderId="5" xfId="0" applyFont="1" applyFill="1" applyBorder="1" applyAlignment="1">
      <alignment horizontal="left" vertical="center" wrapText="1"/>
    </xf>
    <xf numFmtId="0" fontId="16" fillId="2" borderId="8" xfId="0" applyFont="1" applyFill="1" applyBorder="1" applyAlignment="1">
      <alignment horizontal="left" vertical="center" wrapText="1"/>
    </xf>
    <xf numFmtId="179" fontId="18" fillId="2" borderId="5" xfId="89" applyNumberFormat="1" applyFont="1" applyFill="1" applyBorder="1" applyAlignment="1">
      <alignment horizontal="center" vertical="center" wrapText="1" shrinkToFit="1"/>
    </xf>
    <xf numFmtId="0" fontId="0" fillId="2" borderId="0" xfId="0" applyFill="1" applyAlignment="1">
      <alignment horizontal="left" vertical="center"/>
    </xf>
    <xf numFmtId="0" fontId="3" fillId="2" borderId="0" xfId="0" applyFont="1" applyFill="1" applyAlignment="1">
      <alignment horizontal="center" vertical="center" wrapText="1"/>
    </xf>
    <xf numFmtId="0" fontId="64" fillId="2" borderId="0" xfId="0" applyFont="1" applyFill="1" applyAlignment="1">
      <alignment horizontal="center" vertical="center"/>
    </xf>
    <xf numFmtId="0" fontId="63" fillId="2" borderId="26" xfId="232" applyFont="1" applyFill="1" applyBorder="1" applyAlignment="1">
      <alignment horizontal="left" vertical="center" wrapText="1"/>
    </xf>
    <xf numFmtId="0" fontId="63" fillId="2" borderId="0" xfId="232" applyFont="1" applyFill="1" applyBorder="1" applyAlignment="1">
      <alignment horizontal="left" vertical="center" wrapText="1"/>
    </xf>
    <xf numFmtId="0" fontId="63" fillId="2" borderId="28" xfId="232" applyFont="1" applyFill="1" applyBorder="1" applyAlignment="1">
      <alignment horizontal="left" vertical="center" wrapText="1"/>
    </xf>
    <xf numFmtId="0" fontId="63" fillId="2" borderId="29" xfId="232" applyFont="1" applyFill="1" applyBorder="1" applyAlignment="1">
      <alignment horizontal="left" vertical="center" wrapText="1"/>
    </xf>
    <xf numFmtId="0" fontId="63" fillId="2" borderId="30" xfId="232" applyFont="1" applyFill="1" applyBorder="1" applyAlignment="1">
      <alignment horizontal="left" vertical="center" wrapText="1"/>
    </xf>
    <xf numFmtId="0" fontId="63" fillId="2" borderId="31" xfId="232" applyFont="1" applyFill="1" applyBorder="1" applyAlignment="1">
      <alignment horizontal="left" vertical="center" wrapText="1"/>
    </xf>
    <xf numFmtId="0" fontId="16"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9" fillId="2" borderId="24" xfId="260" applyFont="1" applyFill="1" applyBorder="1" applyAlignment="1">
      <alignment horizontal="center" vertical="center" wrapText="1" shrinkToFit="1"/>
    </xf>
    <xf numFmtId="0" fontId="9" fillId="2" borderId="23" xfId="260" applyFont="1" applyFill="1" applyBorder="1" applyAlignment="1">
      <alignment horizontal="center" vertical="center" wrapText="1" shrinkToFit="1"/>
    </xf>
    <xf numFmtId="0" fontId="9"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62"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63" fillId="2" borderId="2" xfId="232" applyFont="1" applyFill="1" applyBorder="1" applyAlignment="1">
      <alignment horizontal="left" vertical="center" wrapText="1"/>
    </xf>
    <xf numFmtId="0" fontId="63" fillId="2" borderId="3" xfId="232" applyFont="1" applyFill="1" applyBorder="1" applyAlignment="1">
      <alignment horizontal="left" vertical="center" wrapText="1"/>
    </xf>
    <xf numFmtId="0" fontId="63" fillId="2" borderId="27" xfId="232" applyFont="1" applyFill="1" applyBorder="1" applyAlignment="1">
      <alignment horizontal="left" vertical="center" wrapText="1"/>
    </xf>
    <xf numFmtId="49" fontId="19" fillId="2" borderId="26" xfId="232" applyNumberFormat="1" applyFont="1" applyFill="1" applyBorder="1" applyAlignment="1">
      <alignment horizontal="left" vertical="center" wrapText="1"/>
    </xf>
    <xf numFmtId="49" fontId="19" fillId="2" borderId="0" xfId="232" applyNumberFormat="1" applyFont="1" applyFill="1" applyBorder="1" applyAlignment="1">
      <alignment horizontal="left" vertical="center" wrapText="1"/>
    </xf>
    <xf numFmtId="49" fontId="19" fillId="2" borderId="28" xfId="232" applyNumberFormat="1" applyFont="1" applyFill="1" applyBorder="1" applyAlignment="1">
      <alignment horizontal="left" vertical="center" wrapText="1"/>
    </xf>
    <xf numFmtId="177" fontId="9" fillId="2" borderId="1" xfId="80" applyNumberFormat="1" applyFont="1" applyFill="1" applyBorder="1" applyAlignment="1">
      <alignment horizontal="left" vertical="top" wrapText="1"/>
    </xf>
    <xf numFmtId="177" fontId="9" fillId="2" borderId="25" xfId="80" applyNumberFormat="1" applyFont="1" applyFill="1" applyBorder="1" applyAlignment="1">
      <alignment horizontal="left" vertical="top" wrapText="1"/>
    </xf>
    <xf numFmtId="177" fontId="9" fillId="2" borderId="4" xfId="80" applyNumberFormat="1" applyFont="1" applyFill="1" applyBorder="1" applyAlignment="1">
      <alignment horizontal="left" vertical="top" wrapText="1"/>
    </xf>
    <xf numFmtId="176" fontId="19" fillId="2" borderId="1" xfId="215" applyNumberFormat="1" applyFont="1" applyFill="1" applyBorder="1" applyAlignment="1">
      <alignment horizontal="left" vertical="top" wrapText="1"/>
    </xf>
    <xf numFmtId="176" fontId="19" fillId="2" borderId="25" xfId="215" applyNumberFormat="1" applyFont="1" applyFill="1" applyBorder="1" applyAlignment="1">
      <alignment horizontal="left" vertical="top" wrapText="1"/>
    </xf>
    <xf numFmtId="176" fontId="19" fillId="2" borderId="4" xfId="215" applyNumberFormat="1" applyFont="1" applyFill="1" applyBorder="1" applyAlignment="1">
      <alignment horizontal="left" vertical="top" wrapText="1"/>
    </xf>
    <xf numFmtId="0" fontId="16" fillId="2" borderId="8"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6" fillId="2" borderId="4" xfId="0" applyFont="1" applyFill="1" applyBorder="1" applyAlignment="1">
      <alignment horizontal="left" vertical="center" wrapText="1"/>
    </xf>
    <xf numFmtId="49" fontId="16" fillId="2" borderId="24" xfId="260" applyNumberFormat="1" applyFont="1" applyFill="1" applyBorder="1" applyAlignment="1">
      <alignment horizontal="center" vertical="center" wrapText="1"/>
    </xf>
    <xf numFmtId="49" fontId="16" fillId="2" borderId="22" xfId="260" applyNumberFormat="1" applyFont="1" applyFill="1" applyBorder="1" applyAlignment="1">
      <alignment horizontal="center" vertical="center" wrapText="1"/>
    </xf>
    <xf numFmtId="49" fontId="16" fillId="2" borderId="23" xfId="260" applyNumberFormat="1" applyFont="1" applyFill="1" applyBorder="1" applyAlignment="1">
      <alignment horizontal="center" vertical="center" wrapText="1"/>
    </xf>
  </cellXfs>
  <cellStyles count="2896">
    <cellStyle name="_(第三、四分册400章桥梁）井睦清单核查解释表汇总" xfId="1233" xr:uid="{00000000-0005-0000-0000-000000000000}"/>
    <cellStyle name="_200（主线300（700章" xfId="349" xr:uid="{00000000-0005-0000-0000-000001000000}"/>
    <cellStyle name="_200801  超美(昆山)  進售價分析" xfId="1122" xr:uid="{00000000-0005-0000-0000-000002000000}"/>
    <cellStyle name="_200909  創建(昆山)  倉庫庫存帳冊-財務試算" xfId="379" xr:uid="{00000000-0005-0000-0000-000003000000}"/>
    <cellStyle name="_ET_STYLE_NoName_00_" xfId="1140" xr:uid="{00000000-0005-0000-0000-000004000000}"/>
    <cellStyle name="_二分部桥梁及一、二、三、四分部改路300章" xfId="1194" xr:uid="{00000000-0005-0000-0000-000005000000}"/>
    <cellStyle name="_井睦高速公路清单核查(熊)" xfId="1284" xr:uid="{00000000-0005-0000-0000-000006000000}"/>
    <cellStyle name="_井睦三分部核查2012.7.11" xfId="1285" xr:uid="{00000000-0005-0000-0000-000007000000}"/>
    <cellStyle name="_省分行营业部2010年1--6月新增单位帐号明细" xfId="788" xr:uid="{00000000-0005-0000-0000-000008000000}"/>
    <cellStyle name="100" xfId="1181" xr:uid="{00000000-0005-0000-0000-000009000000}"/>
    <cellStyle name="20% - 輔色1" xfId="1074" xr:uid="{00000000-0005-0000-0000-00000A000000}"/>
    <cellStyle name="20% - 輔色2" xfId="481" xr:uid="{00000000-0005-0000-0000-00000B000000}"/>
    <cellStyle name="20% - 輔色3" xfId="1132" xr:uid="{00000000-0005-0000-0000-00000C000000}"/>
    <cellStyle name="20% - 輔色4" xfId="1130" xr:uid="{00000000-0005-0000-0000-00000D000000}"/>
    <cellStyle name="20% - 輔色5" xfId="817" xr:uid="{00000000-0005-0000-0000-00000E000000}"/>
    <cellStyle name="20% - 輔色6" xfId="1228" xr:uid="{00000000-0005-0000-0000-00000F000000}"/>
    <cellStyle name="20% - 强调文字颜色 1 10" xfId="402" xr:uid="{00000000-0005-0000-0000-000010000000}"/>
    <cellStyle name="20% - 强调文字颜色 1 11" xfId="1248" xr:uid="{00000000-0005-0000-0000-000011000000}"/>
    <cellStyle name="20% - 强调文字颜色 1 12" xfId="1089" xr:uid="{00000000-0005-0000-0000-000012000000}"/>
    <cellStyle name="20% - 强调文字颜色 1 13" xfId="1192" xr:uid="{00000000-0005-0000-0000-000013000000}"/>
    <cellStyle name="20% - 强调文字颜色 1 14" xfId="1201" xr:uid="{00000000-0005-0000-0000-000014000000}"/>
    <cellStyle name="20% - 强调文字颜色 1 15" xfId="1200" xr:uid="{00000000-0005-0000-0000-000015000000}"/>
    <cellStyle name="20% - 强调文字颜色 1 16" xfId="1221" xr:uid="{00000000-0005-0000-0000-000016000000}"/>
    <cellStyle name="20% - 强调文字颜色 1 17" xfId="1124" xr:uid="{00000000-0005-0000-0000-000017000000}"/>
    <cellStyle name="20% - 强调文字颜色 1 18" xfId="1197" xr:uid="{00000000-0005-0000-0000-000018000000}"/>
    <cellStyle name="20% - 强调文字颜色 1 19" xfId="1196" xr:uid="{00000000-0005-0000-0000-000019000000}"/>
    <cellStyle name="20% - 强调文字颜色 1 2" xfId="1219" xr:uid="{00000000-0005-0000-0000-00001A000000}"/>
    <cellStyle name="20% - 强调文字颜色 1 20" xfId="1193" xr:uid="{00000000-0005-0000-0000-00001B000000}"/>
    <cellStyle name="20% - 强调文字颜色 1 21" xfId="1240" xr:uid="{00000000-0005-0000-0000-00001C000000}"/>
    <cellStyle name="20% - 强调文字颜色 1 22" xfId="796" xr:uid="{00000000-0005-0000-0000-00001D000000}"/>
    <cellStyle name="20% - 强调文字颜色 1 23" xfId="1008" xr:uid="{00000000-0005-0000-0000-00001E000000}"/>
    <cellStyle name="20% - 强调文字颜色 1 24" xfId="1296" xr:uid="{00000000-0005-0000-0000-00001F000000}"/>
    <cellStyle name="20% - 强调文字颜色 1 25" xfId="1023" xr:uid="{00000000-0005-0000-0000-000020000000}"/>
    <cellStyle name="20% - 强调文字颜色 1 26" xfId="1195" xr:uid="{00000000-0005-0000-0000-000021000000}"/>
    <cellStyle name="20% - 强调文字颜色 1 27" xfId="1190" xr:uid="{00000000-0005-0000-0000-000022000000}"/>
    <cellStyle name="20% - 强调文字颜色 1 28" xfId="1184" xr:uid="{00000000-0005-0000-0000-000023000000}"/>
    <cellStyle name="20% - 强调文字颜色 1 29" xfId="1191" xr:uid="{00000000-0005-0000-0000-000024000000}"/>
    <cellStyle name="20% - 强调文字颜色 1 3" xfId="1072" xr:uid="{00000000-0005-0000-0000-000025000000}"/>
    <cellStyle name="20% - 强调文字颜色 1 30" xfId="1144" xr:uid="{00000000-0005-0000-0000-000026000000}"/>
    <cellStyle name="20% - 强调文字颜色 1 31" xfId="1289" xr:uid="{00000000-0005-0000-0000-000027000000}"/>
    <cellStyle name="20% - 强调文字颜色 1 32" xfId="853" xr:uid="{00000000-0005-0000-0000-000028000000}"/>
    <cellStyle name="20% - 强调文字颜色 1 33" xfId="419" xr:uid="{00000000-0005-0000-0000-000029000000}"/>
    <cellStyle name="20% - 强调文字颜色 1 34" xfId="525" xr:uid="{00000000-0005-0000-0000-00002A000000}"/>
    <cellStyle name="20% - 强调文字颜色 1 35" xfId="1294" xr:uid="{00000000-0005-0000-0000-00002B000000}"/>
    <cellStyle name="20% - 强调文字颜色 1 36" xfId="1069" xr:uid="{00000000-0005-0000-0000-00002C000000}"/>
    <cellStyle name="20% - 强调文字颜色 1 37" xfId="1255" xr:uid="{00000000-0005-0000-0000-00002D000000}"/>
    <cellStyle name="20% - 强调文字颜色 1 38" xfId="1079" xr:uid="{00000000-0005-0000-0000-00002E000000}"/>
    <cellStyle name="20% - 强调文字颜色 1 39" xfId="1057" xr:uid="{00000000-0005-0000-0000-00002F000000}"/>
    <cellStyle name="20% - 强调文字颜色 1 4" xfId="1000" xr:uid="{00000000-0005-0000-0000-000030000000}"/>
    <cellStyle name="20% - 强调文字颜色 1 5" xfId="1147" xr:uid="{00000000-0005-0000-0000-000031000000}"/>
    <cellStyle name="20% - 强调文字颜色 1 6" xfId="992" xr:uid="{00000000-0005-0000-0000-000032000000}"/>
    <cellStyle name="20% - 强调文字颜色 1 7" xfId="1162" xr:uid="{00000000-0005-0000-0000-000033000000}"/>
    <cellStyle name="20% - 强调文字颜色 1 8" xfId="1189" xr:uid="{00000000-0005-0000-0000-000034000000}"/>
    <cellStyle name="20% - 强调文字颜色 1 9" xfId="1297" xr:uid="{00000000-0005-0000-0000-000035000000}"/>
    <cellStyle name="20% - 强调文字颜色 2 10" xfId="1283" xr:uid="{00000000-0005-0000-0000-000036000000}"/>
    <cellStyle name="20% - 强调文字颜色 2 11" xfId="1229" xr:uid="{00000000-0005-0000-0000-000037000000}"/>
    <cellStyle name="20% - 强调文字颜色 2 12" xfId="1278" xr:uid="{00000000-0005-0000-0000-000038000000}"/>
    <cellStyle name="20% - 强调文字颜色 2 13" xfId="1154" xr:uid="{00000000-0005-0000-0000-000039000000}"/>
    <cellStyle name="20% - 强调文字颜色 2 14" xfId="758" xr:uid="{00000000-0005-0000-0000-00003A000000}"/>
    <cellStyle name="20% - 强调文字颜色 2 15" xfId="763" xr:uid="{00000000-0005-0000-0000-00003B000000}"/>
    <cellStyle name="20% - 强调文字颜色 2 16" xfId="415" xr:uid="{00000000-0005-0000-0000-00003C000000}"/>
    <cellStyle name="20% - 强调文字颜色 2 17" xfId="365" xr:uid="{00000000-0005-0000-0000-00003D000000}"/>
    <cellStyle name="20% - 强调文字颜色 2 18" xfId="1188" xr:uid="{00000000-0005-0000-0000-00003E000000}"/>
    <cellStyle name="20% - 强调文字颜色 2 19" xfId="1136" xr:uid="{00000000-0005-0000-0000-00003F000000}"/>
    <cellStyle name="20% - 强调文字颜色 2 2" xfId="1218" xr:uid="{00000000-0005-0000-0000-000040000000}"/>
    <cellStyle name="20% - 强调文字颜色 2 20" xfId="1206" xr:uid="{00000000-0005-0000-0000-000041000000}"/>
    <cellStyle name="20% - 强调文字颜色 2 21" xfId="805" xr:uid="{00000000-0005-0000-0000-000042000000}"/>
    <cellStyle name="20% - 强调文字颜色 2 22" xfId="508" xr:uid="{00000000-0005-0000-0000-000043000000}"/>
    <cellStyle name="20% - 强调文字颜色 2 23" xfId="1105" xr:uid="{00000000-0005-0000-0000-000044000000}"/>
    <cellStyle name="20% - 强调文字颜色 2 24" xfId="1129" xr:uid="{00000000-0005-0000-0000-000045000000}"/>
    <cellStyle name="20% - 强调文字颜色 2 25" xfId="1210" xr:uid="{00000000-0005-0000-0000-000046000000}"/>
    <cellStyle name="20% - 强调文字颜色 2 26" xfId="1153" xr:uid="{00000000-0005-0000-0000-000047000000}"/>
    <cellStyle name="20% - 强调文字颜色 2 27" xfId="1134" xr:uid="{00000000-0005-0000-0000-000048000000}"/>
    <cellStyle name="20% - 强调文字颜色 2 28" xfId="1292" xr:uid="{00000000-0005-0000-0000-000049000000}"/>
    <cellStyle name="20% - 强调文字颜色 2 29" xfId="306" xr:uid="{00000000-0005-0000-0000-00004A000000}"/>
    <cellStyle name="20% - 强调文字颜色 2 3" xfId="1039" xr:uid="{00000000-0005-0000-0000-00004B000000}"/>
    <cellStyle name="20% - 强调文字颜色 2 30" xfId="1114" xr:uid="{00000000-0005-0000-0000-00004C000000}"/>
    <cellStyle name="20% - 强调文字颜色 2 31" xfId="756" xr:uid="{00000000-0005-0000-0000-00004D000000}"/>
    <cellStyle name="20% - 强调文字颜色 2 32" xfId="636" xr:uid="{00000000-0005-0000-0000-00004E000000}"/>
    <cellStyle name="20% - 强调文字颜色 2 33" xfId="1211" xr:uid="{00000000-0005-0000-0000-00004F000000}"/>
    <cellStyle name="20% - 强调文字颜色 2 34" xfId="1127" xr:uid="{00000000-0005-0000-0000-000050000000}"/>
    <cellStyle name="20% - 强调文字颜色 2 35" xfId="288" xr:uid="{00000000-0005-0000-0000-000051000000}"/>
    <cellStyle name="20% - 强调文字颜色 2 36" xfId="1202" xr:uid="{00000000-0005-0000-0000-000052000000}"/>
    <cellStyle name="20% - 强调文字颜色 2 37" xfId="283" xr:uid="{00000000-0005-0000-0000-000053000000}"/>
    <cellStyle name="20% - 强调文字颜色 2 38" xfId="363" xr:uid="{00000000-0005-0000-0000-000054000000}"/>
    <cellStyle name="20% - 强调文字颜色 2 39" xfId="383" xr:uid="{00000000-0005-0000-0000-000055000000}"/>
    <cellStyle name="20% - 强调文字颜色 2 4" xfId="646" xr:uid="{00000000-0005-0000-0000-000056000000}"/>
    <cellStyle name="20% - 强调文字颜色 2 5" xfId="1224" xr:uid="{00000000-0005-0000-0000-000057000000}"/>
    <cellStyle name="20% - 强调文字颜色 2 6" xfId="1176" xr:uid="{00000000-0005-0000-0000-000058000000}"/>
    <cellStyle name="20% - 强调文字颜色 2 7" xfId="543" xr:uid="{00000000-0005-0000-0000-000059000000}"/>
    <cellStyle name="20% - 强调文字颜色 2 8" xfId="513" xr:uid="{00000000-0005-0000-0000-00005A000000}"/>
    <cellStyle name="20% - 强调文字颜色 2 9" xfId="1178" xr:uid="{00000000-0005-0000-0000-00005B000000}"/>
    <cellStyle name="20% - 强调文字颜色 3 10" xfId="434" xr:uid="{00000000-0005-0000-0000-00005C000000}"/>
    <cellStyle name="20% - 强调文字颜色 3 11" xfId="1265" xr:uid="{00000000-0005-0000-0000-00005D000000}"/>
    <cellStyle name="20% - 强调文字颜色 3 12" xfId="1298" xr:uid="{00000000-0005-0000-0000-00005E000000}"/>
    <cellStyle name="20% - 强调文字颜色 3 13" xfId="1078" xr:uid="{00000000-0005-0000-0000-00005F000000}"/>
    <cellStyle name="20% - 强调文字颜色 3 14" xfId="1033" xr:uid="{00000000-0005-0000-0000-000060000000}"/>
    <cellStyle name="20% - 强调文字颜色 3 15" xfId="1171" xr:uid="{00000000-0005-0000-0000-000061000000}"/>
    <cellStyle name="20% - 强调文字颜色 3 16" xfId="498" xr:uid="{00000000-0005-0000-0000-000062000000}"/>
    <cellStyle name="20% - 强调文字颜色 3 17" xfId="1232" xr:uid="{00000000-0005-0000-0000-000063000000}"/>
    <cellStyle name="20% - 强调文字颜色 3 18" xfId="690" xr:uid="{00000000-0005-0000-0000-000064000000}"/>
    <cellStyle name="20% - 强调文字颜色 3 19" xfId="1286" xr:uid="{00000000-0005-0000-0000-000065000000}"/>
    <cellStyle name="20% - 强调文字颜色 3 2" xfId="544" xr:uid="{00000000-0005-0000-0000-000066000000}"/>
    <cellStyle name="20% - 强调文字颜色 3 20" xfId="767" xr:uid="{00000000-0005-0000-0000-000067000000}"/>
    <cellStyle name="20% - 强调文字颜色 3 21" xfId="1173" xr:uid="{00000000-0005-0000-0000-000068000000}"/>
    <cellStyle name="20% - 强调文字颜色 3 22" xfId="1101" xr:uid="{00000000-0005-0000-0000-000069000000}"/>
    <cellStyle name="20% - 强调文字颜色 3 23" xfId="1253" xr:uid="{00000000-0005-0000-0000-00006A000000}"/>
    <cellStyle name="20% - 强调文字颜色 3 24" xfId="655" xr:uid="{00000000-0005-0000-0000-00006B000000}"/>
    <cellStyle name="20% - 强调文字颜色 3 25" xfId="1137" xr:uid="{00000000-0005-0000-0000-00006C000000}"/>
    <cellStyle name="20% - 强调文字颜色 3 26" xfId="1058" xr:uid="{00000000-0005-0000-0000-00006D000000}"/>
    <cellStyle name="20% - 强调文字颜色 3 27" xfId="1109" xr:uid="{00000000-0005-0000-0000-00006E000000}"/>
    <cellStyle name="20% - 强调文字颜色 3 28" xfId="463" xr:uid="{00000000-0005-0000-0000-00006F000000}"/>
    <cellStyle name="20% - 强调文字颜色 3 29" xfId="1065" xr:uid="{00000000-0005-0000-0000-000070000000}"/>
    <cellStyle name="20% - 强调文字颜色 3 3" xfId="1024" xr:uid="{00000000-0005-0000-0000-000071000000}"/>
    <cellStyle name="20% - 强调文字颜色 3 30" xfId="1029" xr:uid="{00000000-0005-0000-0000-000072000000}"/>
    <cellStyle name="20% - 强调文字颜色 3 31" xfId="1012" xr:uid="{00000000-0005-0000-0000-000073000000}"/>
    <cellStyle name="20% - 强调文字颜色 3 32" xfId="297" xr:uid="{00000000-0005-0000-0000-000074000000}"/>
    <cellStyle name="20% - 强调文字颜色 3 33" xfId="994" xr:uid="{00000000-0005-0000-0000-000075000000}"/>
    <cellStyle name="20% - 强调文字颜色 3 34" xfId="1288" xr:uid="{00000000-0005-0000-0000-000076000000}"/>
    <cellStyle name="20% - 强调文字颜色 3 35" xfId="328" xr:uid="{00000000-0005-0000-0000-000077000000}"/>
    <cellStyle name="20% - 强调文字颜色 3 36" xfId="1250" xr:uid="{00000000-0005-0000-0000-000078000000}"/>
    <cellStyle name="20% - 强调文字颜色 3 37" xfId="1243" xr:uid="{00000000-0005-0000-0000-000079000000}"/>
    <cellStyle name="20% - 强调文字颜色 3 38" xfId="696" xr:uid="{00000000-0005-0000-0000-00007A000000}"/>
    <cellStyle name="20% - 强调文字颜色 3 39" xfId="710" xr:uid="{00000000-0005-0000-0000-00007B000000}"/>
    <cellStyle name="20% - 强调文字颜色 3 4" xfId="1107" xr:uid="{00000000-0005-0000-0000-00007C000000}"/>
    <cellStyle name="20% - 强调文字颜色 3 5" xfId="1166" xr:uid="{00000000-0005-0000-0000-00007D000000}"/>
    <cellStyle name="20% - 强调文字颜色 3 6" xfId="1279" xr:uid="{00000000-0005-0000-0000-00007E000000}"/>
    <cellStyle name="20% - 强调文字颜色 3 7" xfId="1246" xr:uid="{00000000-0005-0000-0000-00007F000000}"/>
    <cellStyle name="20% - 强调文字颜色 3 8" xfId="1104" xr:uid="{00000000-0005-0000-0000-000080000000}"/>
    <cellStyle name="20% - 强调文字颜色 3 9" xfId="588" xr:uid="{00000000-0005-0000-0000-000081000000}"/>
    <cellStyle name="20% - 强调文字颜色 4 10" xfId="1086" xr:uid="{00000000-0005-0000-0000-000082000000}"/>
    <cellStyle name="20% - 强调文字颜色 4 11" xfId="1272" xr:uid="{00000000-0005-0000-0000-000083000000}"/>
    <cellStyle name="20% - 强调文字颜色 4 12" xfId="1204" xr:uid="{00000000-0005-0000-0000-000084000000}"/>
    <cellStyle name="20% - 强调文字颜色 4 13" xfId="1274" xr:uid="{00000000-0005-0000-0000-000085000000}"/>
    <cellStyle name="20% - 强调文字颜色 4 14" xfId="1273" xr:uid="{00000000-0005-0000-0000-000086000000}"/>
    <cellStyle name="20% - 强调文字颜色 4 15" xfId="1231" xr:uid="{00000000-0005-0000-0000-000087000000}"/>
    <cellStyle name="20% - 强调文字颜色 4 16" xfId="1106" xr:uid="{00000000-0005-0000-0000-000088000000}"/>
    <cellStyle name="20% - 强调文字颜色 4 17" xfId="1052" xr:uid="{00000000-0005-0000-0000-000089000000}"/>
    <cellStyle name="20% - 强调文字颜色 4 18" xfId="1223" xr:uid="{00000000-0005-0000-0000-00008A000000}"/>
    <cellStyle name="20% - 强调文字颜色 4 19" xfId="1217" xr:uid="{00000000-0005-0000-0000-00008B000000}"/>
    <cellStyle name="20% - 强调文字颜色 4 2" xfId="1235" xr:uid="{00000000-0005-0000-0000-00008C000000}"/>
    <cellStyle name="20% - 强调文字颜色 4 20" xfId="703" xr:uid="{00000000-0005-0000-0000-00008D000000}"/>
    <cellStyle name="20% - 强调文字颜色 4 21" xfId="1187" xr:uid="{00000000-0005-0000-0000-00008E000000}"/>
    <cellStyle name="20% - 强调文字颜色 4 22" xfId="1207" xr:uid="{00000000-0005-0000-0000-00008F000000}"/>
    <cellStyle name="20% - 强调文字颜色 4 23" xfId="467" xr:uid="{00000000-0005-0000-0000-000090000000}"/>
    <cellStyle name="20% - 强调文字颜色 4 24" xfId="1128" xr:uid="{00000000-0005-0000-0000-000091000000}"/>
    <cellStyle name="20% - 强调文字颜色 4 25" xfId="1126" xr:uid="{00000000-0005-0000-0000-000092000000}"/>
    <cellStyle name="20% - 强调文字颜色 4 26" xfId="590" xr:uid="{00000000-0005-0000-0000-000093000000}"/>
    <cellStyle name="20% - 强调文字颜色 4 27" xfId="1143" xr:uid="{00000000-0005-0000-0000-000094000000}"/>
    <cellStyle name="20% - 强调文字颜色 4 28" xfId="1055" xr:uid="{00000000-0005-0000-0000-000095000000}"/>
    <cellStyle name="20% - 强调文字颜色 4 29" xfId="1282" xr:uid="{00000000-0005-0000-0000-000096000000}"/>
    <cellStyle name="20% - 强调文字颜色 4 3" xfId="1076" xr:uid="{00000000-0005-0000-0000-000097000000}"/>
    <cellStyle name="20% - 强调文字颜色 4 30" xfId="1123" xr:uid="{00000000-0005-0000-0000-000098000000}"/>
    <cellStyle name="20% - 强调文字颜色 4 31" xfId="1236" xr:uid="{00000000-0005-0000-0000-000099000000}"/>
    <cellStyle name="20% - 强调文字颜色 4 32" xfId="399" xr:uid="{00000000-0005-0000-0000-00009A000000}"/>
    <cellStyle name="20% - 强调文字颜色 4 33" xfId="1121" xr:uid="{00000000-0005-0000-0000-00009B000000}"/>
    <cellStyle name="20% - 强调文字颜色 4 34" xfId="599" xr:uid="{00000000-0005-0000-0000-00009C000000}"/>
    <cellStyle name="20% - 强调文字颜色 4 35" xfId="1186" xr:uid="{00000000-0005-0000-0000-00009D000000}"/>
    <cellStyle name="20% - 强调文字颜色 4 36" xfId="1042" xr:uid="{00000000-0005-0000-0000-00009E000000}"/>
    <cellStyle name="20% - 强调文字颜色 4 37" xfId="1281" xr:uid="{00000000-0005-0000-0000-00009F000000}"/>
    <cellStyle name="20% - 强调文字颜色 4 38" xfId="584" xr:uid="{00000000-0005-0000-0000-0000A0000000}"/>
    <cellStyle name="20% - 强调文字颜色 4 39" xfId="1148" xr:uid="{00000000-0005-0000-0000-0000A1000000}"/>
    <cellStyle name="20% - 强调文字颜色 4 4" xfId="1120" xr:uid="{00000000-0005-0000-0000-0000A2000000}"/>
    <cellStyle name="20% - 强调文字颜色 4 5" xfId="1031" xr:uid="{00000000-0005-0000-0000-0000A3000000}"/>
    <cellStyle name="20% - 强调文字颜色 4 6" xfId="1185" xr:uid="{00000000-0005-0000-0000-0000A4000000}"/>
    <cellStyle name="20% - 强调文字颜色 4 7" xfId="1119" xr:uid="{00000000-0005-0000-0000-0000A5000000}"/>
    <cellStyle name="20% - 强调文字颜色 4 8" xfId="1064" xr:uid="{00000000-0005-0000-0000-0000A6000000}"/>
    <cellStyle name="20% - 强调文字颜色 4 9" xfId="280" xr:uid="{00000000-0005-0000-0000-0000A7000000}"/>
    <cellStyle name="20% - 强调文字颜色 5 10" xfId="440" xr:uid="{00000000-0005-0000-0000-0000A8000000}"/>
    <cellStyle name="20% - 强调文字颜色 5 11" xfId="1183" xr:uid="{00000000-0005-0000-0000-0000A9000000}"/>
    <cellStyle name="20% - 强调文字颜色 5 12" xfId="1030" xr:uid="{00000000-0005-0000-0000-0000AA000000}"/>
    <cellStyle name="20% - 强调文字颜色 5 13" xfId="1036" xr:uid="{00000000-0005-0000-0000-0000AB000000}"/>
    <cellStyle name="20% - 强调文字颜色 5 14" xfId="1087" xr:uid="{00000000-0005-0000-0000-0000AC000000}"/>
    <cellStyle name="20% - 强调文字颜色 5 15" xfId="496" xr:uid="{00000000-0005-0000-0000-0000AD000000}"/>
    <cellStyle name="20% - 强调文字颜色 5 16" xfId="417" xr:uid="{00000000-0005-0000-0000-0000AE000000}"/>
    <cellStyle name="20% - 强调文字颜色 5 17" xfId="1220" xr:uid="{00000000-0005-0000-0000-0000AF000000}"/>
    <cellStyle name="20% - 强调文字颜色 5 18" xfId="1226" xr:uid="{00000000-0005-0000-0000-0000B0000000}"/>
    <cellStyle name="20% - 强调文字颜色 5 19" xfId="1205" xr:uid="{00000000-0005-0000-0000-0000B1000000}"/>
    <cellStyle name="20% - 强调文字颜色 5 2" xfId="1245" xr:uid="{00000000-0005-0000-0000-0000B2000000}"/>
    <cellStyle name="20% - 强调文字颜色 5 20" xfId="1098" xr:uid="{00000000-0005-0000-0000-0000B3000000}"/>
    <cellStyle name="20% - 强调文字颜色 5 21" xfId="1026" xr:uid="{00000000-0005-0000-0000-0000B4000000}"/>
    <cellStyle name="20% - 强调文字颜色 5 22" xfId="1131" xr:uid="{00000000-0005-0000-0000-0000B5000000}"/>
    <cellStyle name="20% - 强调文字颜色 5 23" xfId="337" xr:uid="{00000000-0005-0000-0000-0000B6000000}"/>
    <cellStyle name="20% - 强调文字颜色 5 24" xfId="1247" xr:uid="{00000000-0005-0000-0000-0000B7000000}"/>
    <cellStyle name="20% - 强调文字颜色 5 25" xfId="1155" xr:uid="{00000000-0005-0000-0000-0000B8000000}"/>
    <cellStyle name="20% - 强调文字颜色 5 26" xfId="730" xr:uid="{00000000-0005-0000-0000-0000B9000000}"/>
    <cellStyle name="20% - 强调文字颜色 5 27" xfId="345" xr:uid="{00000000-0005-0000-0000-0000BA000000}"/>
    <cellStyle name="20% - 强调文字颜色 5 28" xfId="356" xr:uid="{00000000-0005-0000-0000-0000BB000000}"/>
    <cellStyle name="20% - 强调文字颜色 5 29" xfId="391" xr:uid="{00000000-0005-0000-0000-0000BC000000}"/>
    <cellStyle name="20% - 强调文字颜色 5 3" xfId="1014" xr:uid="{00000000-0005-0000-0000-0000BD000000}"/>
    <cellStyle name="20% - 强调文字颜色 5 30" xfId="1116" xr:uid="{00000000-0005-0000-0000-0000BE000000}"/>
    <cellStyle name="20% - 强调文字颜色 5 31" xfId="1113" xr:uid="{00000000-0005-0000-0000-0000BF000000}"/>
    <cellStyle name="20% - 强调文字颜色 5 32" xfId="325" xr:uid="{00000000-0005-0000-0000-0000C0000000}"/>
    <cellStyle name="20% - 强调文字颜色 5 33" xfId="1299" xr:uid="{00000000-0005-0000-0000-0000C1000000}"/>
    <cellStyle name="20% - 强调文字颜色 5 34" xfId="422" xr:uid="{00000000-0005-0000-0000-0000C2000000}"/>
    <cellStyle name="20% - 强调文字颜色 5 35" xfId="1112" xr:uid="{00000000-0005-0000-0000-0000C3000000}"/>
    <cellStyle name="20% - 强调文字颜色 5 36" xfId="1003" xr:uid="{00000000-0005-0000-0000-0000C4000000}"/>
    <cellStyle name="20% - 强调文字颜色 5 37" xfId="1271" xr:uid="{00000000-0005-0000-0000-0000C5000000}"/>
    <cellStyle name="20% - 强调文字颜色 5 38" xfId="1010" xr:uid="{00000000-0005-0000-0000-0000C6000000}"/>
    <cellStyle name="20% - 强调文字颜色 5 39" xfId="1227" xr:uid="{00000000-0005-0000-0000-0000C7000000}"/>
    <cellStyle name="20% - 强调文字颜色 5 4" xfId="1182" xr:uid="{00000000-0005-0000-0000-0000C8000000}"/>
    <cellStyle name="20% - 强调文字颜色 5 5" xfId="795" xr:uid="{00000000-0005-0000-0000-0000C9000000}"/>
    <cellStyle name="20% - 强调文字颜色 5 6" xfId="1135" xr:uid="{00000000-0005-0000-0000-0000CA000000}"/>
    <cellStyle name="20% - 强调文字颜色 5 7" xfId="998" xr:uid="{00000000-0005-0000-0000-0000CB000000}"/>
    <cellStyle name="20% - 强调文字颜色 5 8" xfId="1151" xr:uid="{00000000-0005-0000-0000-0000CC000000}"/>
    <cellStyle name="20% - 强调文字颜色 5 9" xfId="431" xr:uid="{00000000-0005-0000-0000-0000CD000000}"/>
    <cellStyle name="20% - 强调文字颜色 6 10" xfId="1276" xr:uid="{00000000-0005-0000-0000-0000CE000000}"/>
    <cellStyle name="20% - 强调文字颜色 6 11" xfId="1215" xr:uid="{00000000-0005-0000-0000-0000CF000000}"/>
    <cellStyle name="20% - 强调文字颜色 6 12" xfId="329" xr:uid="{00000000-0005-0000-0000-0000D0000000}"/>
    <cellStyle name="20% - 强调文字颜色 6 13" xfId="1251" xr:uid="{00000000-0005-0000-0000-0000D1000000}"/>
    <cellStyle name="20% - 强调文字颜色 6 14" xfId="1180" xr:uid="{00000000-0005-0000-0000-0000D2000000}"/>
    <cellStyle name="20% - 强调文字颜色 6 15" xfId="1249" xr:uid="{00000000-0005-0000-0000-0000D3000000}"/>
    <cellStyle name="20% - 强调文字颜色 6 16" xfId="332" xr:uid="{00000000-0005-0000-0000-0000D4000000}"/>
    <cellStyle name="20% - 强调文字颜色 6 17" xfId="569" xr:uid="{00000000-0005-0000-0000-0000D5000000}"/>
    <cellStyle name="20% - 强调文字颜色 6 18" xfId="1093" xr:uid="{00000000-0005-0000-0000-0000D6000000}"/>
    <cellStyle name="20% - 强调文字颜色 6 19" xfId="1115" xr:uid="{00000000-0005-0000-0000-0000D7000000}"/>
    <cellStyle name="20% - 强调文字颜色 6 2" xfId="676" xr:uid="{00000000-0005-0000-0000-0000D8000000}"/>
    <cellStyle name="20% - 强调文字颜色 6 20" xfId="1108" xr:uid="{00000000-0005-0000-0000-0000D9000000}"/>
    <cellStyle name="20% - 强调文字颜色 6 21" xfId="1203" xr:uid="{00000000-0005-0000-0000-0000DA000000}"/>
    <cellStyle name="20% - 强调文字颜色 6 22" xfId="523" xr:uid="{00000000-0005-0000-0000-0000DB000000}"/>
    <cellStyle name="20% - 强调文字颜色 6 23" xfId="1118" xr:uid="{00000000-0005-0000-0000-0000DC000000}"/>
    <cellStyle name="20% - 强调文字颜色 6 24" xfId="300" xr:uid="{00000000-0005-0000-0000-0000DD000000}"/>
    <cellStyle name="20% - 强调文字颜色 6 25" xfId="426" xr:uid="{00000000-0005-0000-0000-0000DE000000}"/>
    <cellStyle name="20% - 强调文字颜色 6 26" xfId="789" xr:uid="{00000000-0005-0000-0000-0000DF000000}"/>
    <cellStyle name="20% - 强调文字颜色 6 27" xfId="558" xr:uid="{00000000-0005-0000-0000-0000E0000000}"/>
    <cellStyle name="20% - 强调文字颜色 6 28" xfId="1179" xr:uid="{00000000-0005-0000-0000-0000E1000000}"/>
    <cellStyle name="20% - 强调文字颜色 6 29" xfId="537" xr:uid="{00000000-0005-0000-0000-0000E2000000}"/>
    <cellStyle name="20% - 强调文字颜色 6 3" xfId="683" xr:uid="{00000000-0005-0000-0000-0000E3000000}"/>
    <cellStyle name="20% - 强调文字颜色 6 30" xfId="1005" xr:uid="{00000000-0005-0000-0000-0000E4000000}"/>
    <cellStyle name="20% - 强调文字颜色 6 31" xfId="846" xr:uid="{00000000-0005-0000-0000-0000E5000000}"/>
    <cellStyle name="20% - 强调文字颜色 6 32" xfId="762" xr:uid="{00000000-0005-0000-0000-0000E6000000}"/>
    <cellStyle name="20% - 强调文字颜色 6 33" xfId="334" xr:uid="{00000000-0005-0000-0000-0000E7000000}"/>
    <cellStyle name="20% - 强调文字颜色 6 34" xfId="507" xr:uid="{00000000-0005-0000-0000-0000E8000000}"/>
    <cellStyle name="20% - 强调文字颜色 6 35" xfId="1280" xr:uid="{00000000-0005-0000-0000-0000E9000000}"/>
    <cellStyle name="20% - 强调文字颜色 6 36" xfId="638" xr:uid="{00000000-0005-0000-0000-0000EA000000}"/>
    <cellStyle name="20% - 强调文字颜色 6 37" xfId="502" xr:uid="{00000000-0005-0000-0000-0000EB000000}"/>
    <cellStyle name="20% - 强调文字颜色 6 38" xfId="832" xr:uid="{00000000-0005-0000-0000-0000EC000000}"/>
    <cellStyle name="20% - 强调文字颜色 6 39" xfId="1241" xr:uid="{00000000-0005-0000-0000-0000ED000000}"/>
    <cellStyle name="20% - 强调文字颜色 6 4" xfId="1199" xr:uid="{00000000-0005-0000-0000-0000EE000000}"/>
    <cellStyle name="20% - 强调文字颜色 6 5" xfId="390" xr:uid="{00000000-0005-0000-0000-0000EF000000}"/>
    <cellStyle name="20% - 强调文字颜色 6 6" xfId="1082" xr:uid="{00000000-0005-0000-0000-0000F0000000}"/>
    <cellStyle name="20% - 强调文字颜色 6 7" xfId="1293" xr:uid="{00000000-0005-0000-0000-0000F1000000}"/>
    <cellStyle name="20% - 强调文字颜色 6 8" xfId="398" xr:uid="{00000000-0005-0000-0000-0000F2000000}"/>
    <cellStyle name="20% - 强调文字颜色 6 9" xfId="406" xr:uid="{00000000-0005-0000-0000-0000F3000000}"/>
    <cellStyle name="40% - 輔色1" xfId="1177" xr:uid="{00000000-0005-0000-0000-0000F4000000}"/>
    <cellStyle name="40% - 輔色2" xfId="1230" xr:uid="{00000000-0005-0000-0000-0000F5000000}"/>
    <cellStyle name="40% - 輔色3" xfId="751" xr:uid="{00000000-0005-0000-0000-0000F6000000}"/>
    <cellStyle name="40% - 輔色4" xfId="1198" xr:uid="{00000000-0005-0000-0000-0000F7000000}"/>
    <cellStyle name="40% - 輔色5" xfId="357" xr:uid="{00000000-0005-0000-0000-0000F8000000}"/>
    <cellStyle name="40% - 輔色6" xfId="1261" xr:uid="{00000000-0005-0000-0000-0000F9000000}"/>
    <cellStyle name="40% - 强调文字颜色 1 10" xfId="1170" xr:uid="{00000000-0005-0000-0000-0000FA000000}"/>
    <cellStyle name="40% - 强调文字颜色 1 11" xfId="1125" xr:uid="{00000000-0005-0000-0000-0000FB000000}"/>
    <cellStyle name="40% - 强调文字颜色 1 12" xfId="1209" xr:uid="{00000000-0005-0000-0000-0000FC000000}"/>
    <cellStyle name="40% - 强调文字颜色 1 13" xfId="472" xr:uid="{00000000-0005-0000-0000-0000FD000000}"/>
    <cellStyle name="40% - 强调文字颜色 1 14" xfId="497" xr:uid="{00000000-0005-0000-0000-0000FE000000}"/>
    <cellStyle name="40% - 强调文字颜色 1 15" xfId="694" xr:uid="{00000000-0005-0000-0000-0000FF000000}"/>
    <cellStyle name="40% - 强调文字颜色 1 16" xfId="794" xr:uid="{00000000-0005-0000-0000-000000010000}"/>
    <cellStyle name="40% - 强调文字颜色 1 17" xfId="1175" xr:uid="{00000000-0005-0000-0000-000001010000}"/>
    <cellStyle name="40% - 强调文字颜色 1 18" xfId="528" xr:uid="{00000000-0005-0000-0000-000002010000}"/>
    <cellStyle name="40% - 强调文字颜色 1 19" xfId="1111" xr:uid="{00000000-0005-0000-0000-000003010000}"/>
    <cellStyle name="40% - 强调文字颜色 1 2" xfId="995" xr:uid="{00000000-0005-0000-0000-000004010000}"/>
    <cellStyle name="40% - 强调文字颜色 1 20" xfId="1277" xr:uid="{00000000-0005-0000-0000-000005010000}"/>
    <cellStyle name="40% - 强调文字颜色 1 21" xfId="802" xr:uid="{00000000-0005-0000-0000-000006010000}"/>
    <cellStyle name="40% - 强调文字颜色 1 22" xfId="1172" xr:uid="{00000000-0005-0000-0000-000007010000}"/>
    <cellStyle name="40% - 强调文字颜色 1 23" xfId="1038" xr:uid="{00000000-0005-0000-0000-000008010000}"/>
    <cellStyle name="40% - 强调文字颜色 1 24" xfId="1225" xr:uid="{00000000-0005-0000-0000-000009010000}"/>
    <cellStyle name="40% - 强调文字颜色 1 25" xfId="823" xr:uid="{00000000-0005-0000-0000-00000A010000}"/>
    <cellStyle name="40% - 强调文字颜色 1 26" xfId="659" xr:uid="{00000000-0005-0000-0000-00000B010000}"/>
    <cellStyle name="40% - 强调文字颜色 1 27" xfId="1146" xr:uid="{00000000-0005-0000-0000-00000C010000}"/>
    <cellStyle name="40% - 强调文字颜色 1 28" xfId="1117" xr:uid="{00000000-0005-0000-0000-00000D010000}"/>
    <cellStyle name="40% - 强调文字颜色 1 29" xfId="1174" xr:uid="{00000000-0005-0000-0000-00000E010000}"/>
    <cellStyle name="40% - 强调文字颜色 1 3" xfId="1041" xr:uid="{00000000-0005-0000-0000-00000F010000}"/>
    <cellStyle name="40% - 强调文字颜色 1 30" xfId="1018" xr:uid="{00000000-0005-0000-0000-000010010000}"/>
    <cellStyle name="40% - 强调文字颜色 1 31" xfId="460" xr:uid="{00000000-0005-0000-0000-000011010000}"/>
    <cellStyle name="40% - 强调文字颜色 1 32" xfId="1138" xr:uid="{00000000-0005-0000-0000-000012010000}"/>
    <cellStyle name="40% - 强调文字颜色 1 33" xfId="464" xr:uid="{00000000-0005-0000-0000-000013010000}"/>
    <cellStyle name="40% - 强调文字颜色 1 34" xfId="1051" xr:uid="{00000000-0005-0000-0000-000014010000}"/>
    <cellStyle name="40% - 强调文字颜色 1 35" xfId="1133" xr:uid="{00000000-0005-0000-0000-000015010000}"/>
    <cellStyle name="40% - 强调文字颜色 1 36" xfId="1169" xr:uid="{00000000-0005-0000-0000-000016010000}"/>
    <cellStyle name="40% - 强调文字颜色 1 37" xfId="1063" xr:uid="{00000000-0005-0000-0000-000017010000}"/>
    <cellStyle name="40% - 强调文字颜色 1 38" xfId="1019" xr:uid="{00000000-0005-0000-0000-000018010000}"/>
    <cellStyle name="40% - 强调文字颜色 1 39" xfId="1237" xr:uid="{00000000-0005-0000-0000-000019010000}"/>
    <cellStyle name="40% - 强调文字颜色 1 4" xfId="1259" xr:uid="{00000000-0005-0000-0000-00001A010000}"/>
    <cellStyle name="40% - 强调文字颜色 1 5" xfId="1260" xr:uid="{00000000-0005-0000-0000-00001B010000}"/>
    <cellStyle name="40% - 强调文字颜色 1 6" xfId="1290" xr:uid="{00000000-0005-0000-0000-00001C010000}"/>
    <cellStyle name="40% - 强调文字颜色 1 7" xfId="1021" xr:uid="{00000000-0005-0000-0000-00001D010000}"/>
    <cellStyle name="40% - 强调文字颜色 1 8" xfId="1017" xr:uid="{00000000-0005-0000-0000-00001E010000}"/>
    <cellStyle name="40% - 强调文字颜色 1 9" xfId="1011" xr:uid="{00000000-0005-0000-0000-00001F010000}"/>
    <cellStyle name="40% - 强调文字颜色 2 10" xfId="1145" xr:uid="{00000000-0005-0000-0000-000020010000}"/>
    <cellStyle name="40% - 强调文字颜色 2 11" xfId="1004" xr:uid="{00000000-0005-0000-0000-000021010000}"/>
    <cellStyle name="40% - 强调文字颜色 2 12" xfId="999" xr:uid="{00000000-0005-0000-0000-000022010000}"/>
    <cellStyle name="40% - 强调文字颜色 2 13" xfId="424" xr:uid="{00000000-0005-0000-0000-000023010000}"/>
    <cellStyle name="40% - 强调文字颜色 2 14" xfId="1256" xr:uid="{00000000-0005-0000-0000-000024010000}"/>
    <cellStyle name="40% - 强调文字颜色 2 15" xfId="1208" xr:uid="{00000000-0005-0000-0000-000025010000}"/>
    <cellStyle name="40% - 强调文字颜色 2 16" xfId="993" xr:uid="{00000000-0005-0000-0000-000026010000}"/>
    <cellStyle name="40% - 强调文字颜色 2 17" xfId="455" xr:uid="{00000000-0005-0000-0000-000027010000}"/>
    <cellStyle name="40% - 强调文字颜色 2 18" xfId="570" xr:uid="{00000000-0005-0000-0000-000028010000}"/>
    <cellStyle name="40% - 强调文字颜色 2 19" xfId="1094" xr:uid="{00000000-0005-0000-0000-000029010000}"/>
    <cellStyle name="40% - 强调文字颜色 2 2" xfId="854" xr:uid="{00000000-0005-0000-0000-00002A010000}"/>
    <cellStyle name="40% - 强调文字颜色 2 20" xfId="1141" xr:uid="{00000000-0005-0000-0000-00002B010000}"/>
    <cellStyle name="40% - 强调文字颜色 2 21" xfId="634" xr:uid="{00000000-0005-0000-0000-00002C010000}"/>
    <cellStyle name="40% - 强调文字颜色 2 22" xfId="733" xr:uid="{00000000-0005-0000-0000-00002D010000}"/>
    <cellStyle name="40% - 强调文字颜色 2 23" xfId="1092" xr:uid="{00000000-0005-0000-0000-00002E010000}"/>
    <cellStyle name="40% - 强调文字颜色 2 24" xfId="1287" xr:uid="{00000000-0005-0000-0000-00002F010000}"/>
    <cellStyle name="40% - 强调文字颜色 2 25" xfId="408" xr:uid="{00000000-0005-0000-0000-000030010000}"/>
    <cellStyle name="40% - 强调文字颜色 2 26" xfId="673" xr:uid="{00000000-0005-0000-0000-000031010000}"/>
    <cellStyle name="40% - 强调文字颜色 2 27" xfId="574" xr:uid="{00000000-0005-0000-0000-000032010000}"/>
    <cellStyle name="40% - 强调文字颜色 2 28" xfId="734" xr:uid="{00000000-0005-0000-0000-000033010000}"/>
    <cellStyle name="40% - 强调文字颜色 2 29" xfId="848" xr:uid="{00000000-0005-0000-0000-000034010000}"/>
    <cellStyle name="40% - 强调文字颜色 2 3" xfId="487" xr:uid="{00000000-0005-0000-0000-000035010000}"/>
    <cellStyle name="40% - 强调文字颜色 2 30" xfId="1165" xr:uid="{00000000-0005-0000-0000-000036010000}"/>
    <cellStyle name="40% - 强调文字颜色 2 31" xfId="1222" xr:uid="{00000000-0005-0000-0000-000037010000}"/>
    <cellStyle name="40% - 强调文字颜色 2 32" xfId="1020" xr:uid="{00000000-0005-0000-0000-000038010000}"/>
    <cellStyle name="40% - 强调文字颜色 2 33" xfId="393" xr:uid="{00000000-0005-0000-0000-000039010000}"/>
    <cellStyle name="40% - 强调文字颜色 2 34" xfId="1100" xr:uid="{00000000-0005-0000-0000-00003A010000}"/>
    <cellStyle name="40% - 强调文字颜色 2 35" xfId="433" xr:uid="{00000000-0005-0000-0000-00003B010000}"/>
    <cellStyle name="40% - 强调文字颜色 2 36" xfId="657" xr:uid="{00000000-0005-0000-0000-00003C010000}"/>
    <cellStyle name="40% - 强调文字颜色 2 37" xfId="1168" xr:uid="{00000000-0005-0000-0000-00003D010000}"/>
    <cellStyle name="40% - 强调文字颜色 2 38" xfId="342" xr:uid="{00000000-0005-0000-0000-00003E010000}"/>
    <cellStyle name="40% - 强调文字颜色 2 39" xfId="1266" xr:uid="{00000000-0005-0000-0000-00003F010000}"/>
    <cellStyle name="40% - 强调文字颜色 2 4" xfId="1091" xr:uid="{00000000-0005-0000-0000-000040010000}"/>
    <cellStyle name="40% - 强调文字颜色 2 5" xfId="668" xr:uid="{00000000-0005-0000-0000-000041010000}"/>
    <cellStyle name="40% - 强调文字颜色 2 6" xfId="1084" xr:uid="{00000000-0005-0000-0000-000042010000}"/>
    <cellStyle name="40% - 强调文字颜色 2 7" xfId="812" xr:uid="{00000000-0005-0000-0000-000043010000}"/>
    <cellStyle name="40% - 强调文字颜色 2 8" xfId="518" xr:uid="{00000000-0005-0000-0000-000044010000}"/>
    <cellStyle name="40% - 强调文字颜色 2 9" xfId="1081" xr:uid="{00000000-0005-0000-0000-000045010000}"/>
    <cellStyle name="40% - 强调文字颜色 3 10" xfId="1077" xr:uid="{00000000-0005-0000-0000-000046010000}"/>
    <cellStyle name="40% - 强调文字颜色 3 11" xfId="679" xr:uid="{00000000-0005-0000-0000-000047010000}"/>
    <cellStyle name="40% - 强调文字颜色 3 12" xfId="791" xr:uid="{00000000-0005-0000-0000-000048010000}"/>
    <cellStyle name="40% - 强调文字颜色 3 13" xfId="736" xr:uid="{00000000-0005-0000-0000-000049010000}"/>
    <cellStyle name="40% - 强调文字颜色 3 14" xfId="1167" xr:uid="{00000000-0005-0000-0000-00004A010000}"/>
    <cellStyle name="40% - 强调文字颜色 3 15" xfId="675" xr:uid="{00000000-0005-0000-0000-00004B010000}"/>
    <cellStyle name="40% - 强调文字颜色 3 16" xfId="1099" xr:uid="{00000000-0005-0000-0000-00004C010000}"/>
    <cellStyle name="40% - 强调文字颜色 3 17" xfId="562" xr:uid="{00000000-0005-0000-0000-00004D010000}"/>
    <cellStyle name="40% - 强调文字颜色 3 18" xfId="1213" xr:uid="{00000000-0005-0000-0000-00004E010000}"/>
    <cellStyle name="40% - 强调文字颜色 3 19" xfId="1075" xr:uid="{00000000-0005-0000-0000-00004F010000}"/>
    <cellStyle name="40% - 强调文字颜色 3 2" xfId="1095" xr:uid="{00000000-0005-0000-0000-000050010000}"/>
    <cellStyle name="40% - 强调文字颜色 3 20" xfId="1275" xr:uid="{00000000-0005-0000-0000-000051010000}"/>
    <cellStyle name="40% - 强调文字颜色 3 21" xfId="1164" xr:uid="{00000000-0005-0000-0000-000052010000}"/>
    <cellStyle name="40% - 强调文字颜色 3 22" xfId="1234" xr:uid="{00000000-0005-0000-0000-000053010000}"/>
    <cellStyle name="40% - 强调文字颜色 3 23" xfId="849" xr:uid="{00000000-0005-0000-0000-000054010000}"/>
    <cellStyle name="40% - 强调文字颜色 3 24" xfId="1085" xr:uid="{00000000-0005-0000-0000-000055010000}"/>
    <cellStyle name="40% - 强调文字颜色 3 25" xfId="656" xr:uid="{00000000-0005-0000-0000-000056010000}"/>
    <cellStyle name="40% - 强调文字颜色 3 26" xfId="1262" xr:uid="{00000000-0005-0000-0000-000057010000}"/>
    <cellStyle name="40% - 强调文字颜色 3 27" xfId="1103" xr:uid="{00000000-0005-0000-0000-000058010000}"/>
    <cellStyle name="40% - 强调文字颜色 3 28" xfId="491" xr:uid="{00000000-0005-0000-0000-000059010000}"/>
    <cellStyle name="40% - 强调文字颜色 3 29" xfId="1102" xr:uid="{00000000-0005-0000-0000-00005A010000}"/>
    <cellStyle name="40% - 强调文字颜色 3 3" xfId="1037" xr:uid="{00000000-0005-0000-0000-00005B010000}"/>
    <cellStyle name="40% - 强调文字颜色 3 30" xfId="844" xr:uid="{00000000-0005-0000-0000-00005C010000}"/>
    <cellStyle name="40% - 强调文字颜色 3 31" xfId="403" xr:uid="{00000000-0005-0000-0000-00005D010000}"/>
    <cellStyle name="40% - 强调文字颜色 3 32" xfId="654" xr:uid="{00000000-0005-0000-0000-00005E010000}"/>
    <cellStyle name="40% - 强调文字颜色 3 33" xfId="1212" xr:uid="{00000000-0005-0000-0000-00005F010000}"/>
    <cellStyle name="40% - 强调文字颜色 3 34" xfId="1015" xr:uid="{00000000-0005-0000-0000-000060010000}"/>
    <cellStyle name="40% - 强调文字颜色 3 35" xfId="1073" xr:uid="{00000000-0005-0000-0000-000061010000}"/>
    <cellStyle name="40% - 强调文字颜色 3 36" xfId="800" xr:uid="{00000000-0005-0000-0000-000062010000}"/>
    <cellStyle name="40% - 强调文字颜色 3 37" xfId="1270" xr:uid="{00000000-0005-0000-0000-000063010000}"/>
    <cellStyle name="40% - 强调文字颜色 3 38" xfId="1071" xr:uid="{00000000-0005-0000-0000-000064010000}"/>
    <cellStyle name="40% - 强调文字颜色 3 39" xfId="1159" xr:uid="{00000000-0005-0000-0000-000065010000}"/>
    <cellStyle name="40% - 强调文字颜色 3 4" xfId="1291" xr:uid="{00000000-0005-0000-0000-000066010000}"/>
    <cellStyle name="40% - 强调文字颜色 3 5" xfId="418" xr:uid="{00000000-0005-0000-0000-000067010000}"/>
    <cellStyle name="40% - 强调文字颜色 3 6" xfId="466" xr:uid="{00000000-0005-0000-0000-000068010000}"/>
    <cellStyle name="40% - 强调文字颜色 3 7" xfId="284" xr:uid="{00000000-0005-0000-0000-000069010000}"/>
    <cellStyle name="40% - 强调文字颜色 3 8" xfId="1070" xr:uid="{00000000-0005-0000-0000-00006A010000}"/>
    <cellStyle name="40% - 强调文字颜色 3 9" xfId="1068" xr:uid="{00000000-0005-0000-0000-00006B010000}"/>
    <cellStyle name="40% - 强调文字颜色 4 10" xfId="1067" xr:uid="{00000000-0005-0000-0000-00006C010000}"/>
    <cellStyle name="40% - 强调文字颜色 4 11" xfId="1066" xr:uid="{00000000-0005-0000-0000-00006D010000}"/>
    <cellStyle name="40% - 强调文字颜色 4 12" xfId="1160" xr:uid="{00000000-0005-0000-0000-00006E010000}"/>
    <cellStyle name="40% - 强调文字颜色 4 13" xfId="371" xr:uid="{00000000-0005-0000-0000-00006F010000}"/>
    <cellStyle name="40% - 强调文字颜色 4 14" xfId="1216" xr:uid="{00000000-0005-0000-0000-000070010000}"/>
    <cellStyle name="40% - 强调文字颜色 4 15" xfId="843" xr:uid="{00000000-0005-0000-0000-000071010000}"/>
    <cellStyle name="40% - 强调文字颜色 4 16" xfId="677" xr:uid="{00000000-0005-0000-0000-000072010000}"/>
    <cellStyle name="40% - 强调文字颜色 4 17" xfId="1268" xr:uid="{00000000-0005-0000-0000-000073010000}"/>
    <cellStyle name="40% - 强调文字颜色 4 18" xfId="1062" xr:uid="{00000000-0005-0000-0000-000074010000}"/>
    <cellStyle name="40% - 强调文字颜色 4 19" xfId="501" xr:uid="{00000000-0005-0000-0000-000075010000}"/>
    <cellStyle name="40% - 强调文字颜色 4 2" xfId="1061" xr:uid="{00000000-0005-0000-0000-000076010000}"/>
    <cellStyle name="40% - 强调文字颜色 4 20" xfId="1080" xr:uid="{00000000-0005-0000-0000-000077010000}"/>
    <cellStyle name="40% - 强调文字颜色 4 21" xfId="1269" xr:uid="{00000000-0005-0000-0000-000078010000}"/>
    <cellStyle name="40% - 强调文字颜色 4 22" xfId="1267" xr:uid="{00000000-0005-0000-0000-000079010000}"/>
    <cellStyle name="40% - 强调文字颜色 4 23" xfId="1060" xr:uid="{00000000-0005-0000-0000-00007A010000}"/>
    <cellStyle name="40% - 强调文字颜色 4 24" xfId="1150" xr:uid="{00000000-0005-0000-0000-00007B010000}"/>
    <cellStyle name="40% - 强调文字颜色 4 25" xfId="1059" xr:uid="{00000000-0005-0000-0000-00007C010000}"/>
    <cellStyle name="40% - 强调文字颜色 4 26" xfId="373" xr:uid="{00000000-0005-0000-0000-00007D010000}"/>
    <cellStyle name="40% - 强调文字颜色 4 27" xfId="682" xr:uid="{00000000-0005-0000-0000-00007E010000}"/>
    <cellStyle name="40% - 强调文字颜色 4 28" xfId="1056" xr:uid="{00000000-0005-0000-0000-00007F010000}"/>
    <cellStyle name="40% - 强调文字颜色 4 29" xfId="828" xr:uid="{00000000-0005-0000-0000-000080010000}"/>
    <cellStyle name="40% - 强调文字颜色 4 3" xfId="1263" xr:uid="{00000000-0005-0000-0000-000081010000}"/>
    <cellStyle name="40% - 强调文字颜色 4 30" xfId="1156" xr:uid="{00000000-0005-0000-0000-000082010000}"/>
    <cellStyle name="40% - 强调文字颜色 4 31" xfId="1054" xr:uid="{00000000-0005-0000-0000-000083010000}"/>
    <cellStyle name="40% - 强调文字颜色 4 32" xfId="1034" xr:uid="{00000000-0005-0000-0000-000084010000}"/>
    <cellStyle name="40% - 强调文字颜色 4 33" xfId="713" xr:uid="{00000000-0005-0000-0000-000085010000}"/>
    <cellStyle name="40% - 强调文字颜色 4 34" xfId="752" xr:uid="{00000000-0005-0000-0000-000086010000}"/>
    <cellStyle name="40% - 强调文字颜色 4 35" xfId="1028" xr:uid="{00000000-0005-0000-0000-000087010000}"/>
    <cellStyle name="40% - 强调文字颜色 4 36" xfId="698" xr:uid="{00000000-0005-0000-0000-000088010000}"/>
    <cellStyle name="40% - 强调文字颜色 4 37" xfId="1027" xr:uid="{00000000-0005-0000-0000-000089010000}"/>
    <cellStyle name="40% - 强调文字颜色 4 38" xfId="1300" xr:uid="{00000000-0005-0000-0000-00008A010000}"/>
    <cellStyle name="40% - 强调文字颜色 4 39" xfId="1264" xr:uid="{00000000-0005-0000-0000-00008B010000}"/>
    <cellStyle name="40% - 强调文字颜色 4 4" xfId="1053" xr:uid="{00000000-0005-0000-0000-00008C010000}"/>
    <cellStyle name="40% - 强调文字颜色 4 5" xfId="1050" xr:uid="{00000000-0005-0000-0000-00008D010000}"/>
    <cellStyle name="40% - 强调文字颜色 4 6" xfId="692" xr:uid="{00000000-0005-0000-0000-00008E010000}"/>
    <cellStyle name="40% - 强调文字颜色 4 7" xfId="1049" xr:uid="{00000000-0005-0000-0000-00008F010000}"/>
    <cellStyle name="40% - 强调文字颜色 4 8" xfId="1048" xr:uid="{00000000-0005-0000-0000-000090010000}"/>
    <cellStyle name="40% - 强调文字颜色 4 9" xfId="1163" xr:uid="{00000000-0005-0000-0000-000091010000}"/>
    <cellStyle name="40% - 强调文字颜色 5 10" xfId="386" xr:uid="{00000000-0005-0000-0000-000092010000}"/>
    <cellStyle name="40% - 强调文字颜色 5 11" xfId="1047" xr:uid="{00000000-0005-0000-0000-000093010000}"/>
    <cellStyle name="40% - 强调文字颜色 5 12" xfId="1046" xr:uid="{00000000-0005-0000-0000-000094010000}"/>
    <cellStyle name="40% - 强调文字颜色 5 13" xfId="1258" xr:uid="{00000000-0005-0000-0000-000095010000}"/>
    <cellStyle name="40% - 强调文字颜色 5 14" xfId="1045" xr:uid="{00000000-0005-0000-0000-000096010000}"/>
    <cellStyle name="40% - 强调文字颜色 5 15" xfId="1161" xr:uid="{00000000-0005-0000-0000-000097010000}"/>
    <cellStyle name="40% - 强调文字颜色 5 16" xfId="831" xr:uid="{00000000-0005-0000-0000-000098010000}"/>
    <cellStyle name="40% - 强调文字颜色 5 17" xfId="711" xr:uid="{00000000-0005-0000-0000-000099010000}"/>
    <cellStyle name="40% - 强调文字颜色 5 18" xfId="366" xr:uid="{00000000-0005-0000-0000-00009A010000}"/>
    <cellStyle name="40% - 强调文字颜色 5 19" xfId="1044" xr:uid="{00000000-0005-0000-0000-00009B010000}"/>
    <cellStyle name="40% - 强调文字颜色 5 2" xfId="1043" xr:uid="{00000000-0005-0000-0000-00009C010000}"/>
    <cellStyle name="40% - 强调文字颜色 5 20" xfId="412" xr:uid="{00000000-0005-0000-0000-00009D010000}"/>
    <cellStyle name="40% - 强调文字颜色 5 21" xfId="1152" xr:uid="{00000000-0005-0000-0000-00009E010000}"/>
    <cellStyle name="40% - 强调文字颜色 5 22" xfId="1040" xr:uid="{00000000-0005-0000-0000-00009F010000}"/>
    <cellStyle name="40% - 强调文字颜色 5 23" xfId="1035" xr:uid="{00000000-0005-0000-0000-0000A0010000}"/>
    <cellStyle name="40% - 强调文字颜色 5 24" xfId="303" xr:uid="{00000000-0005-0000-0000-0000A1010000}"/>
    <cellStyle name="40% - 强调文字颜色 5 25" xfId="1097" xr:uid="{00000000-0005-0000-0000-0000A2010000}"/>
    <cellStyle name="40% - 强调文字颜色 5 26" xfId="289" xr:uid="{00000000-0005-0000-0000-0000A3010000}"/>
    <cellStyle name="40% - 强调文字颜色 5 27" xfId="1214" xr:uid="{00000000-0005-0000-0000-0000A4010000}"/>
    <cellStyle name="40% - 强调文字颜色 5 28" xfId="1032" xr:uid="{00000000-0005-0000-0000-0000A5010000}"/>
    <cellStyle name="40% - 强调文字颜色 5 29" xfId="1158" xr:uid="{00000000-0005-0000-0000-0000A6010000}"/>
    <cellStyle name="40% - 强调文字颜色 5 3" xfId="691" xr:uid="{00000000-0005-0000-0000-0000A7010000}"/>
    <cellStyle name="40% - 强调文字颜色 5 30" xfId="1025" xr:uid="{00000000-0005-0000-0000-0000A8010000}"/>
    <cellStyle name="40% - 强调文字颜色 5 31" xfId="1022" xr:uid="{00000000-0005-0000-0000-0000A9010000}"/>
    <cellStyle name="40% - 强调文字颜色 5 32" xfId="458" xr:uid="{00000000-0005-0000-0000-0000AA010000}"/>
    <cellStyle name="40% - 强调文字颜色 5 33" xfId="1083" xr:uid="{00000000-0005-0000-0000-0000AB010000}"/>
    <cellStyle name="40% - 强调文字颜色 5 34" xfId="499" xr:uid="{00000000-0005-0000-0000-0000AC010000}"/>
    <cellStyle name="40% - 强调文字颜色 5 35" xfId="1244" xr:uid="{00000000-0005-0000-0000-0000AD010000}"/>
    <cellStyle name="40% - 强调文字颜色 5 36" xfId="480" xr:uid="{00000000-0005-0000-0000-0000AE010000}"/>
    <cellStyle name="40% - 强调文字颜色 5 37" xfId="1252" xr:uid="{00000000-0005-0000-0000-0000AF010000}"/>
    <cellStyle name="40% - 强调文字颜色 5 38" xfId="1016" xr:uid="{00000000-0005-0000-0000-0000B0010000}"/>
    <cellStyle name="40% - 强调文字颜色 5 39" xfId="1013" xr:uid="{00000000-0005-0000-0000-0000B1010000}"/>
    <cellStyle name="40% - 强调文字颜色 5 4" xfId="729" xr:uid="{00000000-0005-0000-0000-0000B2010000}"/>
    <cellStyle name="40% - 强调文字颜色 5 5" xfId="827" xr:uid="{00000000-0005-0000-0000-0000B3010000}"/>
    <cellStyle name="40% - 强调文字颜色 5 6" xfId="769" xr:uid="{00000000-0005-0000-0000-0000B4010000}"/>
    <cellStyle name="40% - 强调文字颜色 5 7" xfId="1009" xr:uid="{00000000-0005-0000-0000-0000B5010000}"/>
    <cellStyle name="40% - 强调文字颜色 5 8" xfId="519" xr:uid="{00000000-0005-0000-0000-0000B6010000}"/>
    <cellStyle name="40% - 强调文字颜色 5 9" xfId="1257" xr:uid="{00000000-0005-0000-0000-0000B7010000}"/>
    <cellStyle name="40% - 强调文字颜色 6 10" xfId="1007" xr:uid="{00000000-0005-0000-0000-0000B8010000}"/>
    <cellStyle name="40% - 强调文字颜色 6 11" xfId="1006" xr:uid="{00000000-0005-0000-0000-0000B9010000}"/>
    <cellStyle name="40% - 强调文字颜色 6 12" xfId="1149" xr:uid="{00000000-0005-0000-0000-0000BA010000}"/>
    <cellStyle name="40% - 强调文字颜色 6 13" xfId="837" xr:uid="{00000000-0005-0000-0000-0000BB010000}"/>
    <cellStyle name="40% - 强调文字颜色 6 14" xfId="1002" xr:uid="{00000000-0005-0000-0000-0000BC010000}"/>
    <cellStyle name="40% - 强调文字颜色 6 15" xfId="527" xr:uid="{00000000-0005-0000-0000-0000BD010000}"/>
    <cellStyle name="40% - 强调文字颜色 6 16" xfId="1254" xr:uid="{00000000-0005-0000-0000-0000BE010000}"/>
    <cellStyle name="40% - 强调文字颜色 6 17" xfId="1001" xr:uid="{00000000-0005-0000-0000-0000BF010000}"/>
    <cellStyle name="40% - 强调文字颜色 6 18" xfId="997" xr:uid="{00000000-0005-0000-0000-0000C0010000}"/>
    <cellStyle name="40% - 强调文字颜色 6 19" xfId="996" xr:uid="{00000000-0005-0000-0000-0000C1010000}"/>
    <cellStyle name="40% - 强调文字颜色 6 2" xfId="1157" xr:uid="{00000000-0005-0000-0000-0000C2010000}"/>
    <cellStyle name="40% - 强调文字颜色 6 20" xfId="449" xr:uid="{00000000-0005-0000-0000-0000C3010000}"/>
    <cellStyle name="40% - 强调文字颜色 6 21" xfId="295" xr:uid="{00000000-0005-0000-0000-0000C4010000}"/>
    <cellStyle name="40% - 强调文字颜色 6 22" xfId="731" xr:uid="{00000000-0005-0000-0000-0000C5010000}"/>
    <cellStyle name="40% - 强调文字颜色 6 23" xfId="278" xr:uid="{00000000-0005-0000-0000-0000C6010000}"/>
    <cellStyle name="40% - 强调文字颜色 6 24" xfId="557" xr:uid="{00000000-0005-0000-0000-0000C7010000}"/>
    <cellStyle name="40% - 强调文字颜色 6 25" xfId="331" xr:uid="{00000000-0005-0000-0000-0000C8010000}"/>
    <cellStyle name="40% - 强调文字颜色 6 26" xfId="421" xr:uid="{00000000-0005-0000-0000-0000C9010000}"/>
    <cellStyle name="40% - 强调文字颜色 6 27" xfId="1096" xr:uid="{00000000-0005-0000-0000-0000CA010000}"/>
    <cellStyle name="40% - 强调文字颜色 6 28" xfId="1110" xr:uid="{00000000-0005-0000-0000-0000CB010000}"/>
    <cellStyle name="40% - 强调文字颜色 6 29" xfId="281" xr:uid="{00000000-0005-0000-0000-0000CC010000}"/>
    <cellStyle name="40% - 强调文字颜色 6 3" xfId="330" xr:uid="{00000000-0005-0000-0000-0000CD010000}"/>
    <cellStyle name="40% - 强调文字颜色 6 30" xfId="308" xr:uid="{00000000-0005-0000-0000-0000CE010000}"/>
    <cellStyle name="40% - 强调文字颜色 6 31" xfId="1139" xr:uid="{00000000-0005-0000-0000-0000CF010000}"/>
    <cellStyle name="40% - 强调文字颜色 6 32" xfId="389" xr:uid="{00000000-0005-0000-0000-0000D0010000}"/>
    <cellStyle name="40% - 强调文字颜色 6 33" xfId="429" xr:uid="{00000000-0005-0000-0000-0000D1010000}"/>
    <cellStyle name="40% - 强调文字颜色 6 34" xfId="693" xr:uid="{00000000-0005-0000-0000-0000D2010000}"/>
    <cellStyle name="40% - 强调文字颜色 6 35" xfId="1239" xr:uid="{00000000-0005-0000-0000-0000D3010000}"/>
    <cellStyle name="40% - 强调文字颜色 6 36" xfId="319" xr:uid="{00000000-0005-0000-0000-0000D4010000}"/>
    <cellStyle name="40% - 强调文字颜色 6 37" xfId="674" xr:uid="{00000000-0005-0000-0000-0000D5010000}"/>
    <cellStyle name="40% - 强调文字颜色 6 38" xfId="1142" xr:uid="{00000000-0005-0000-0000-0000D6010000}"/>
    <cellStyle name="40% - 强调文字颜色 6 39" xfId="1238" xr:uid="{00000000-0005-0000-0000-0000D7010000}"/>
    <cellStyle name="40% - 强调文字颜色 6 4" xfId="1242" xr:uid="{00000000-0005-0000-0000-0000D8010000}"/>
    <cellStyle name="40% - 强调文字颜色 6 5" xfId="761" xr:uid="{00000000-0005-0000-0000-0000D9010000}"/>
    <cellStyle name="40% - 强调文字颜色 6 6" xfId="664" xr:uid="{00000000-0005-0000-0000-0000DA010000}"/>
    <cellStyle name="40% - 强调文字颜色 6 7" xfId="1090" xr:uid="{00000000-0005-0000-0000-0000DB010000}"/>
    <cellStyle name="40% - 强调文字颜色 6 8" xfId="348" xr:uid="{00000000-0005-0000-0000-0000DC010000}"/>
    <cellStyle name="40% - 强调文字颜色 6 9" xfId="1088" xr:uid="{00000000-0005-0000-0000-0000DD010000}"/>
    <cellStyle name="60% - 輔色1" xfId="442" xr:uid="{00000000-0005-0000-0000-0000DE010000}"/>
    <cellStyle name="60% - 輔色2" xfId="1301" xr:uid="{00000000-0005-0000-0000-0000DF010000}"/>
    <cellStyle name="60% - 輔色3" xfId="1302" xr:uid="{00000000-0005-0000-0000-0000E0010000}"/>
    <cellStyle name="60% - 輔色4" xfId="1303" xr:uid="{00000000-0005-0000-0000-0000E1010000}"/>
    <cellStyle name="60% - 輔色5" xfId="1304" xr:uid="{00000000-0005-0000-0000-0000E2010000}"/>
    <cellStyle name="60% - 輔色6" xfId="1305" xr:uid="{00000000-0005-0000-0000-0000E3010000}"/>
    <cellStyle name="AeE­ [0]_INQUIRY ¿μ¾÷AßAø " xfId="1306" xr:uid="{00000000-0005-0000-0000-0000E4010000}"/>
    <cellStyle name="AeE­_INQUIRY ¿μ¾÷AßAø " xfId="1307" xr:uid="{00000000-0005-0000-0000-0000E5010000}"/>
    <cellStyle name="AÞ¸¶ [0]_INQUIRY ¿?¾÷AßAø " xfId="1308" xr:uid="{00000000-0005-0000-0000-0000E6010000}"/>
    <cellStyle name="AÞ¸¶_INQUIRY ¿?¾÷AßAø " xfId="1309" xr:uid="{00000000-0005-0000-0000-0000E7010000}"/>
    <cellStyle name="C?AØ_¿?¾÷CoE² " xfId="1310" xr:uid="{00000000-0005-0000-0000-0000E8010000}"/>
    <cellStyle name="C￥AØ_¿μ¾÷CoE² " xfId="1311" xr:uid="{00000000-0005-0000-0000-0000E9010000}"/>
    <cellStyle name="Calc Currency (0)" xfId="1312" xr:uid="{00000000-0005-0000-0000-0000EA010000}"/>
    <cellStyle name="Calc Currency (2)" xfId="1313" xr:uid="{00000000-0005-0000-0000-0000EB010000}"/>
    <cellStyle name="Calc Percent (0)" xfId="1314" xr:uid="{00000000-0005-0000-0000-0000EC010000}"/>
    <cellStyle name="Calc Percent (1)" xfId="1315" xr:uid="{00000000-0005-0000-0000-0000ED010000}"/>
    <cellStyle name="Calc Percent (2)" xfId="1316" xr:uid="{00000000-0005-0000-0000-0000EE010000}"/>
    <cellStyle name="Calc Units (0)" xfId="1317" xr:uid="{00000000-0005-0000-0000-0000EF010000}"/>
    <cellStyle name="Calc Units (1)" xfId="1318" xr:uid="{00000000-0005-0000-0000-0000F0010000}"/>
    <cellStyle name="Calc Units (2)" xfId="1319" xr:uid="{00000000-0005-0000-0000-0000F1010000}"/>
    <cellStyle name="Comma [0]_#6 Temps &amp; Contractors" xfId="1320" xr:uid="{00000000-0005-0000-0000-0000F2010000}"/>
    <cellStyle name="Comma [00]" xfId="1321" xr:uid="{00000000-0005-0000-0000-0000F3010000}"/>
    <cellStyle name="Comma_#6 Temps &amp; Contractors" xfId="1322" xr:uid="{00000000-0005-0000-0000-0000F4010000}"/>
    <cellStyle name="Comma0" xfId="1323" xr:uid="{00000000-0005-0000-0000-0000F5010000}"/>
    <cellStyle name="Currency [0]_#6 Temps &amp; Contractors" xfId="1324" xr:uid="{00000000-0005-0000-0000-0000F6010000}"/>
    <cellStyle name="Currency [00]" xfId="1325" xr:uid="{00000000-0005-0000-0000-0000F7010000}"/>
    <cellStyle name="Currency [2]" xfId="1326" xr:uid="{00000000-0005-0000-0000-0000F8010000}"/>
    <cellStyle name="Currency_#6 Temps &amp; Contractors" xfId="1327" xr:uid="{00000000-0005-0000-0000-0000F9010000}"/>
    <cellStyle name="Currency0" xfId="1328" xr:uid="{00000000-0005-0000-0000-0000FA010000}"/>
    <cellStyle name="Date" xfId="1329" xr:uid="{00000000-0005-0000-0000-0000FB010000}"/>
    <cellStyle name="Date Short" xfId="1330" xr:uid="{00000000-0005-0000-0000-0000FC010000}"/>
    <cellStyle name="DELTA" xfId="1331" xr:uid="{00000000-0005-0000-0000-0000FD010000}"/>
    <cellStyle name="Enter Currency (0)" xfId="1332" xr:uid="{00000000-0005-0000-0000-0000FE010000}"/>
    <cellStyle name="Enter Currency (2)" xfId="1333" xr:uid="{00000000-0005-0000-0000-0000FF010000}"/>
    <cellStyle name="Enter Units (0)" xfId="1334" xr:uid="{00000000-0005-0000-0000-000000020000}"/>
    <cellStyle name="Enter Units (1)" xfId="1335" xr:uid="{00000000-0005-0000-0000-000001020000}"/>
    <cellStyle name="Enter Units (2)" xfId="1336" xr:uid="{00000000-0005-0000-0000-000002020000}"/>
    <cellStyle name="Fixed" xfId="1337" xr:uid="{00000000-0005-0000-0000-000003020000}"/>
    <cellStyle name="Followed Hyperlink_BARGE" xfId="1338" xr:uid="{00000000-0005-0000-0000-000004020000}"/>
    <cellStyle name="Grey" xfId="1339" xr:uid="{00000000-0005-0000-0000-000005020000}"/>
    <cellStyle name="Header1" xfId="1340" xr:uid="{00000000-0005-0000-0000-000006020000}"/>
    <cellStyle name="Header2" xfId="1341" xr:uid="{00000000-0005-0000-0000-000007020000}"/>
    <cellStyle name="Header2 2" xfId="2864" xr:uid="{00000000-0005-0000-0000-000008020000}"/>
    <cellStyle name="Heading 1" xfId="1342" xr:uid="{00000000-0005-0000-0000-000009020000}"/>
    <cellStyle name="Heading 2" xfId="1343" xr:uid="{00000000-0005-0000-0000-00000A020000}"/>
    <cellStyle name="Hyperlink_BARGE" xfId="1344" xr:uid="{00000000-0005-0000-0000-00000B020000}"/>
    <cellStyle name="Input [yellow]" xfId="1345" xr:uid="{00000000-0005-0000-0000-00000C020000}"/>
    <cellStyle name="Input [yellow] 2" xfId="2865" xr:uid="{00000000-0005-0000-0000-00000D020000}"/>
    <cellStyle name="Link Currency (0)" xfId="1346" xr:uid="{00000000-0005-0000-0000-00000E020000}"/>
    <cellStyle name="Link Currency (2)" xfId="1347" xr:uid="{00000000-0005-0000-0000-00000F020000}"/>
    <cellStyle name="Link Units (0)" xfId="1348" xr:uid="{00000000-0005-0000-0000-000010020000}"/>
    <cellStyle name="Link Units (1)" xfId="1349" xr:uid="{00000000-0005-0000-0000-000011020000}"/>
    <cellStyle name="Link Units (2)" xfId="1350" xr:uid="{00000000-0005-0000-0000-000012020000}"/>
    <cellStyle name="Normal - Style1" xfId="1351" xr:uid="{00000000-0005-0000-0000-000013020000}"/>
    <cellStyle name="Normal_# 41-Market &amp;Trends" xfId="1352" xr:uid="{00000000-0005-0000-0000-000014020000}"/>
    <cellStyle name="Percent [0]" xfId="1353" xr:uid="{00000000-0005-0000-0000-000015020000}"/>
    <cellStyle name="Percent [00]" xfId="1354" xr:uid="{00000000-0005-0000-0000-000016020000}"/>
    <cellStyle name="Percent [2]" xfId="1355" xr:uid="{00000000-0005-0000-0000-000017020000}"/>
    <cellStyle name="Percent_#6 Temps &amp; Contractors" xfId="1356" xr:uid="{00000000-0005-0000-0000-000018020000}"/>
    <cellStyle name="PrePop Currency (0)" xfId="1357" xr:uid="{00000000-0005-0000-0000-000019020000}"/>
    <cellStyle name="PrePop Currency (2)" xfId="1358" xr:uid="{00000000-0005-0000-0000-00001A020000}"/>
    <cellStyle name="PrePop Units (0)" xfId="1359" xr:uid="{00000000-0005-0000-0000-00001B020000}"/>
    <cellStyle name="PrePop Units (1)" xfId="1360" xr:uid="{00000000-0005-0000-0000-00001C020000}"/>
    <cellStyle name="PrePop Units (2)" xfId="1361" xr:uid="{00000000-0005-0000-0000-00001D020000}"/>
    <cellStyle name="Text Indent A" xfId="1362" xr:uid="{00000000-0005-0000-0000-00001E020000}"/>
    <cellStyle name="Text Indent B" xfId="1363" xr:uid="{00000000-0005-0000-0000-00001F020000}"/>
    <cellStyle name="Text Indent C" xfId="1364" xr:uid="{00000000-0005-0000-0000-000020020000}"/>
    <cellStyle name="Total" xfId="1365" xr:uid="{00000000-0005-0000-0000-000021020000}"/>
    <cellStyle name="百分比 2" xfId="1366" xr:uid="{00000000-0005-0000-0000-000022020000}"/>
    <cellStyle name="備註" xfId="1367" xr:uid="{00000000-0005-0000-0000-000023020000}"/>
    <cellStyle name="標題" xfId="1368" xr:uid="{00000000-0005-0000-0000-000024020000}"/>
    <cellStyle name="標題 1" xfId="1369" xr:uid="{00000000-0005-0000-0000-000025020000}"/>
    <cellStyle name="標題 2" xfId="1370" xr:uid="{00000000-0005-0000-0000-000026020000}"/>
    <cellStyle name="標題 3" xfId="1371" xr:uid="{00000000-0005-0000-0000-000027020000}"/>
    <cellStyle name="標題 4" xfId="1372" xr:uid="{00000000-0005-0000-0000-000028020000}"/>
    <cellStyle name="標題_400章清单" xfId="1373" xr:uid="{00000000-0005-0000-0000-000029020000}"/>
    <cellStyle name="標準_TCT(JP) Inventory revised(3.16.01)" xfId="1374" xr:uid="{00000000-0005-0000-0000-00002A020000}"/>
    <cellStyle name="差_600" xfId="1375" xr:uid="{00000000-0005-0000-0000-00002B020000}"/>
    <cellStyle name="差_A1标段" xfId="1376" xr:uid="{00000000-0005-0000-0000-00002C020000}"/>
    <cellStyle name="差_A3标段清单（陈通）" xfId="1377" xr:uid="{00000000-0005-0000-0000-00002D020000}"/>
    <cellStyle name="差_B2标段清单" xfId="1378" xr:uid="{00000000-0005-0000-0000-00002E020000}"/>
    <cellStyle name="差_B2标段清单-全" xfId="1379" xr:uid="{00000000-0005-0000-0000-00002F020000}"/>
    <cellStyle name="差_B2-全部" xfId="1380" xr:uid="{00000000-0005-0000-0000-000030020000}"/>
    <cellStyle name="差_B2-全部_1" xfId="1381" xr:uid="{00000000-0005-0000-0000-000031020000}"/>
    <cellStyle name="差_B3标段清单" xfId="1382" xr:uid="{00000000-0005-0000-0000-000032020000}"/>
    <cellStyle name="差_C4-C10、D1、D2、CP2昌宁清单-9.8" xfId="1383" xr:uid="{00000000-0005-0000-0000-000033020000}"/>
    <cellStyle name="差_C4-C10、D1、D2、CP2昌宁清单-9.8 10" xfId="1384" xr:uid="{00000000-0005-0000-0000-000034020000}"/>
    <cellStyle name="差_C4-C10、D1、D2、CP2昌宁清单-9.8 10 2" xfId="1385" xr:uid="{00000000-0005-0000-0000-000035020000}"/>
    <cellStyle name="差_C4-C10、D1、D2、CP2昌宁清单-9.8 11" xfId="1386" xr:uid="{00000000-0005-0000-0000-000036020000}"/>
    <cellStyle name="差_C4-C10、D1、D2、CP2昌宁清单-9.8 11 2" xfId="1387" xr:uid="{00000000-0005-0000-0000-000037020000}"/>
    <cellStyle name="差_C4-C10、D1、D2、CP2昌宁清单-9.8 12" xfId="1388" xr:uid="{00000000-0005-0000-0000-000038020000}"/>
    <cellStyle name="差_C4-C10、D1、D2、CP2昌宁清单-9.8 12 2" xfId="1389" xr:uid="{00000000-0005-0000-0000-000039020000}"/>
    <cellStyle name="差_C4-C10、D1、D2、CP2昌宁清单-9.8 13" xfId="1390" xr:uid="{00000000-0005-0000-0000-00003A020000}"/>
    <cellStyle name="差_C4-C10、D1、D2、CP2昌宁清单-9.8 13 2" xfId="1391" xr:uid="{00000000-0005-0000-0000-00003B020000}"/>
    <cellStyle name="差_C4-C10、D1、D2、CP2昌宁清单-9.8 14" xfId="1392" xr:uid="{00000000-0005-0000-0000-00003C020000}"/>
    <cellStyle name="差_C4-C10、D1、D2、CP2昌宁清单-9.8 14 2" xfId="1393" xr:uid="{00000000-0005-0000-0000-00003D020000}"/>
    <cellStyle name="差_C4-C10、D1、D2、CP2昌宁清单-9.8 15 2" xfId="1394" xr:uid="{00000000-0005-0000-0000-00003E020000}"/>
    <cellStyle name="差_C4-C10、D1、D2、CP2昌宁清单-9.8 16" xfId="1395" xr:uid="{00000000-0005-0000-0000-00003F020000}"/>
    <cellStyle name="差_C4-C10、D1、D2、CP2昌宁清单-9.8 2" xfId="1396" xr:uid="{00000000-0005-0000-0000-000040020000}"/>
    <cellStyle name="差_C4-C10、D1、D2、CP2昌宁清单-9.8 2 2" xfId="1397" xr:uid="{00000000-0005-0000-0000-000041020000}"/>
    <cellStyle name="差_C4-C10、D1、D2、CP2昌宁清单-9.8 3" xfId="1398" xr:uid="{00000000-0005-0000-0000-000042020000}"/>
    <cellStyle name="差_C4-C10、D1、D2、CP2昌宁清单-9.8 3 2" xfId="1399" xr:uid="{00000000-0005-0000-0000-000043020000}"/>
    <cellStyle name="差_C4-C10、D1、D2、CP2昌宁清单-9.8 4" xfId="1400" xr:uid="{00000000-0005-0000-0000-000044020000}"/>
    <cellStyle name="差_C4-C10、D1、D2、CP2昌宁清单-9.8 4 2" xfId="1401" xr:uid="{00000000-0005-0000-0000-000045020000}"/>
    <cellStyle name="差_C4-C10、D1、D2、CP2昌宁清单-9.8 5" xfId="1402" xr:uid="{00000000-0005-0000-0000-000046020000}"/>
    <cellStyle name="差_C4-C10、D1、D2、CP2昌宁清单-9.8 5 2" xfId="1403" xr:uid="{00000000-0005-0000-0000-000047020000}"/>
    <cellStyle name="差_C4-C10、D1、D2、CP2昌宁清单-9.8 6" xfId="1404" xr:uid="{00000000-0005-0000-0000-000048020000}"/>
    <cellStyle name="差_C4-C10、D1、D2、CP2昌宁清单-9.8 6 2" xfId="1405" xr:uid="{00000000-0005-0000-0000-000049020000}"/>
    <cellStyle name="差_C4-C10、D1、D2、CP2昌宁清单-9.8 7" xfId="1406" xr:uid="{00000000-0005-0000-0000-00004A020000}"/>
    <cellStyle name="差_C4-C10、D1、D2、CP2昌宁清单-9.8 7 2" xfId="1407" xr:uid="{00000000-0005-0000-0000-00004B020000}"/>
    <cellStyle name="差_C4-C10、D1、D2、CP2昌宁清单-9.8 8" xfId="1408" xr:uid="{00000000-0005-0000-0000-00004C020000}"/>
    <cellStyle name="差_C4-C10、D1、D2、CP2昌宁清单-9.8 8 2" xfId="1409" xr:uid="{00000000-0005-0000-0000-00004D020000}"/>
    <cellStyle name="差_C4-C10、D1、D2、CP2昌宁清单-9.8 9" xfId="1410" xr:uid="{00000000-0005-0000-0000-00004E020000}"/>
    <cellStyle name="差_C4-C10、D1、D2、CP2昌宁清单-9.8 9 2" xfId="1411" xr:uid="{00000000-0005-0000-0000-00004F020000}"/>
    <cellStyle name="差_C4-C10、D1、D2、CP2昌宁清单-9.8_600" xfId="1412" xr:uid="{00000000-0005-0000-0000-000050020000}"/>
    <cellStyle name="差_C4-C10、D1、D2、CP2昌宁清单-9.8_A1标段" xfId="1413" xr:uid="{00000000-0005-0000-0000-000051020000}"/>
    <cellStyle name="差_C4-C10、D1、D2、CP2昌宁清单-9.8_B2-全部" xfId="1414" xr:uid="{00000000-0005-0000-0000-000052020000}"/>
    <cellStyle name="差_C4-C10、D1、D2、CP2昌宁清单-9.8_清单模板" xfId="1415" xr:uid="{00000000-0005-0000-0000-000053020000}"/>
    <cellStyle name="差_p1(解释)(2009-3-10)" xfId="1416" xr:uid="{00000000-0005-0000-0000-000054020000}"/>
    <cellStyle name="差_p1(解释)(2009-3-10)_井睦一分部核查（初核）" xfId="1417" xr:uid="{00000000-0005-0000-0000-000055020000}"/>
    <cellStyle name="差_p1(解释)(2009-3-10)_隧道清单核查" xfId="1418" xr:uid="{00000000-0005-0000-0000-000056020000}"/>
    <cellStyle name="差_p1(解释)(2009-3-10)_隧道清单核查_井睦一分部核查（初核）" xfId="1419" xr:uid="{00000000-0005-0000-0000-000057020000}"/>
    <cellStyle name="差_p1(解释)(2009-3-10)_隧道清单核查_一分部清单核查12.7.12(总监办审核后)" xfId="1420" xr:uid="{00000000-0005-0000-0000-000058020000}"/>
    <cellStyle name="差_p1(解释)(2009-3-10)_一分部清单核查12.7.12(隧道)" xfId="1421" xr:uid="{00000000-0005-0000-0000-000059020000}"/>
    <cellStyle name="差_p1(解释)(2009-3-10)_一分部清单核查12.7.12(总监办审核后)" xfId="1422" xr:uid="{00000000-0005-0000-0000-00005A020000}"/>
    <cellStyle name="差_P1标段清单正式" xfId="1423" xr:uid="{00000000-0005-0000-0000-00005B020000}"/>
    <cellStyle name="差_P2标清单（汇总正式）" xfId="1424" xr:uid="{00000000-0005-0000-0000-00005C020000}"/>
    <cellStyle name="差_Sheet3" xfId="1425" xr:uid="{00000000-0005-0000-0000-00005D020000}"/>
    <cellStyle name="差_Sheet8" xfId="1426" xr:uid="{00000000-0005-0000-0000-00005E020000}"/>
    <cellStyle name="差_二 分部清单核查" xfId="1427" xr:uid="{00000000-0005-0000-0000-00005F020000}"/>
    <cellStyle name="差_二 分部清单核查_隧道清单核查" xfId="1428" xr:uid="{00000000-0005-0000-0000-000060020000}"/>
    <cellStyle name="差_二 分部清单核查_隧道清单核查_井睦一分部核查（初核）" xfId="1429" xr:uid="{00000000-0005-0000-0000-000061020000}"/>
    <cellStyle name="差_二 分部清单核查_隧道清单核查_一分部清单核查12.7.12(总监办审核后)" xfId="1430" xr:uid="{00000000-0005-0000-0000-000062020000}"/>
    <cellStyle name="差_二 分部清单核查_一分部清单核查12.7.12(隧道)" xfId="1431" xr:uid="{00000000-0005-0000-0000-000063020000}"/>
    <cellStyle name="差_二 分部清单核查_一分部清单核查12.7.12(总监办审核后)" xfId="1432" xr:uid="{00000000-0005-0000-0000-000064020000}"/>
    <cellStyle name="差_附件二  工程量清单模板20140606" xfId="1433" xr:uid="{00000000-0005-0000-0000-000065020000}"/>
    <cellStyle name="差_附件二  工程量清单模板20140606 10" xfId="1434" xr:uid="{00000000-0005-0000-0000-000066020000}"/>
    <cellStyle name="差_附件二  工程量清单模板20140606 10 2" xfId="1435" xr:uid="{00000000-0005-0000-0000-000067020000}"/>
    <cellStyle name="差_附件二  工程量清单模板20140606 11" xfId="1436" xr:uid="{00000000-0005-0000-0000-000068020000}"/>
    <cellStyle name="差_附件二  工程量清单模板20140606 11 2" xfId="1437" xr:uid="{00000000-0005-0000-0000-000069020000}"/>
    <cellStyle name="差_附件二  工程量清单模板20140606 12" xfId="1438" xr:uid="{00000000-0005-0000-0000-00006A020000}"/>
    <cellStyle name="差_附件二  工程量清单模板20140606 12 2" xfId="1439" xr:uid="{00000000-0005-0000-0000-00006B020000}"/>
    <cellStyle name="差_附件二  工程量清单模板20140606 13" xfId="1440" xr:uid="{00000000-0005-0000-0000-00006C020000}"/>
    <cellStyle name="差_附件二  工程量清单模板20140606 13 2" xfId="1441" xr:uid="{00000000-0005-0000-0000-00006D020000}"/>
    <cellStyle name="差_附件二  工程量清单模板20140606 14" xfId="1442" xr:uid="{00000000-0005-0000-0000-00006E020000}"/>
    <cellStyle name="差_附件二  工程量清单模板20140606 14 2" xfId="1443" xr:uid="{00000000-0005-0000-0000-00006F020000}"/>
    <cellStyle name="差_附件二  工程量清单模板20140606 15" xfId="1444" xr:uid="{00000000-0005-0000-0000-000070020000}"/>
    <cellStyle name="差_附件二  工程量清单模板20140606 15 2" xfId="1445" xr:uid="{00000000-0005-0000-0000-000071020000}"/>
    <cellStyle name="差_附件二  工程量清单模板20140606 16" xfId="1446" xr:uid="{00000000-0005-0000-0000-000072020000}"/>
    <cellStyle name="差_附件二  工程量清单模板20140606 2" xfId="1447" xr:uid="{00000000-0005-0000-0000-000073020000}"/>
    <cellStyle name="差_附件二  工程量清单模板20140606 2 2" xfId="1448" xr:uid="{00000000-0005-0000-0000-000074020000}"/>
    <cellStyle name="差_附件二  工程量清单模板20140606 3" xfId="1449" xr:uid="{00000000-0005-0000-0000-000075020000}"/>
    <cellStyle name="差_附件二  工程量清单模板20140606 3 2" xfId="1450" xr:uid="{00000000-0005-0000-0000-000076020000}"/>
    <cellStyle name="差_附件二  工程量清单模板20140606 4" xfId="1451" xr:uid="{00000000-0005-0000-0000-000077020000}"/>
    <cellStyle name="差_附件二  工程量清单模板20140606 4 2" xfId="1452" xr:uid="{00000000-0005-0000-0000-000078020000}"/>
    <cellStyle name="差_附件二  工程量清单模板20140606 5" xfId="1453" xr:uid="{00000000-0005-0000-0000-000079020000}"/>
    <cellStyle name="差_附件二  工程量清单模板20140606 5 2" xfId="1454" xr:uid="{00000000-0005-0000-0000-00007A020000}"/>
    <cellStyle name="差_附件二  工程量清单模板20140606 6" xfId="1455" xr:uid="{00000000-0005-0000-0000-00007B020000}"/>
    <cellStyle name="差_附件二  工程量清单模板20140606 6 2" xfId="1456" xr:uid="{00000000-0005-0000-0000-00007C020000}"/>
    <cellStyle name="差_附件二  工程量清单模板20140606 7" xfId="1457" xr:uid="{00000000-0005-0000-0000-00007D020000}"/>
    <cellStyle name="差_附件二  工程量清单模板20140606 7 2" xfId="1458" xr:uid="{00000000-0005-0000-0000-00007E020000}"/>
    <cellStyle name="差_附件二  工程量清单模板20140606 8" xfId="1459" xr:uid="{00000000-0005-0000-0000-00007F020000}"/>
    <cellStyle name="差_附件二  工程量清单模板20140606 8 2" xfId="1460" xr:uid="{00000000-0005-0000-0000-000080020000}"/>
    <cellStyle name="差_附件二  工程量清单模板20140606 9" xfId="1461" xr:uid="{00000000-0005-0000-0000-000081020000}"/>
    <cellStyle name="差_附件二  工程量清单模板20140606 9 2" xfId="1462" xr:uid="{00000000-0005-0000-0000-000082020000}"/>
    <cellStyle name="差_附件二  工程量清单模板20140606_600" xfId="1463" xr:uid="{00000000-0005-0000-0000-000083020000}"/>
    <cellStyle name="差_附件二  工程量清单模板20140606_A1标段" xfId="1464" xr:uid="{00000000-0005-0000-0000-000084020000}"/>
    <cellStyle name="差_附件二  工程量清单模板20140606_B2-全部" xfId="1465" xr:uid="{00000000-0005-0000-0000-000085020000}"/>
    <cellStyle name="差_附件二  工程量清单模板20140606_清单模板" xfId="1466" xr:uid="{00000000-0005-0000-0000-000086020000}"/>
    <cellStyle name="差_附件三：工程量清单模板20141013-路基部分" xfId="1467" xr:uid="{00000000-0005-0000-0000-000087020000}"/>
    <cellStyle name="差_工程量清单B1-完整" xfId="1468" xr:uid="{00000000-0005-0000-0000-000088020000}"/>
    <cellStyle name="差_工程量清单模板20141013（A2标段）" xfId="1469" xr:uid="{00000000-0005-0000-0000-000089020000}"/>
    <cellStyle name="差_井睦高速公路清单核查(熊)" xfId="1470" xr:uid="{00000000-0005-0000-0000-00008A020000}"/>
    <cellStyle name="差_井睦高速公路清单核查(熊)_井睦一分部核查（初核）" xfId="1471" xr:uid="{00000000-0005-0000-0000-00008B020000}"/>
    <cellStyle name="差_井睦高速公路清单核查(熊)_一分部清单核查12.7.12(总监办审核后)" xfId="1472" xr:uid="{00000000-0005-0000-0000-00008C020000}"/>
    <cellStyle name="差_清单模板" xfId="1473" xr:uid="{00000000-0005-0000-0000-00008D020000}"/>
    <cellStyle name="差_隧道清单核查" xfId="1474" xr:uid="{00000000-0005-0000-0000-00008E020000}"/>
    <cellStyle name="差_隧道清单核查_井睦一分部核查（初核）" xfId="1475" xr:uid="{00000000-0005-0000-0000-00008F020000}"/>
    <cellStyle name="差_隧道清单核查_一分部清单核查12.7.12(总监办审核后)" xfId="1476" xr:uid="{00000000-0005-0000-0000-000090020000}"/>
    <cellStyle name="差_一分部清单核查" xfId="1477" xr:uid="{00000000-0005-0000-0000-000091020000}"/>
    <cellStyle name="差_一分部清单核查_隧道清单核查" xfId="1478" xr:uid="{00000000-0005-0000-0000-000092020000}"/>
    <cellStyle name="差_一分部清单核查_隧道清单核查_井睦一分部核查（初核）" xfId="1479" xr:uid="{00000000-0005-0000-0000-000093020000}"/>
    <cellStyle name="差_一分部清单核查_隧道清单核查_一分部清单核查12.7.12(总监办审核后)" xfId="1480" xr:uid="{00000000-0005-0000-0000-000094020000}"/>
    <cellStyle name="差_一分部清单核查_一分部清单核查12.7.12(隧道)" xfId="1481" xr:uid="{00000000-0005-0000-0000-000095020000}"/>
    <cellStyle name="差_一分部清单核查_一分部清单核查12.7.12(总监办审核后)" xfId="1482" xr:uid="{00000000-0005-0000-0000-000096020000}"/>
    <cellStyle name="差_一分部清单核查12.7.12(隧道)" xfId="1483" xr:uid="{00000000-0005-0000-0000-000097020000}"/>
    <cellStyle name="差_一分部清单核查12.7.12(总监办审核后)" xfId="1484" xr:uid="{00000000-0005-0000-0000-000098020000}"/>
    <cellStyle name="常规" xfId="0" builtinId="0"/>
    <cellStyle name="常规 10" xfId="22" xr:uid="{00000000-0005-0000-0000-00009A020000}"/>
    <cellStyle name="常规 10 2" xfId="24" xr:uid="{00000000-0005-0000-0000-00009B020000}"/>
    <cellStyle name="常规 10 2 2" xfId="26" xr:uid="{00000000-0005-0000-0000-00009C020000}"/>
    <cellStyle name="常规 10 2 2 2" xfId="232" xr:uid="{00000000-0005-0000-0000-00009D020000}"/>
    <cellStyle name="常规 10 2 2 2 2" xfId="1489" xr:uid="{00000000-0005-0000-0000-00009E020000}"/>
    <cellStyle name="常规 10 2 2 2 3" xfId="1488" xr:uid="{00000000-0005-0000-0000-00009F020000}"/>
    <cellStyle name="常规 10 2 2 3" xfId="293" xr:uid="{00000000-0005-0000-0000-0000A0020000}"/>
    <cellStyle name="常规 10 2 2 3 2" xfId="1487" xr:uid="{00000000-0005-0000-0000-0000A1020000}"/>
    <cellStyle name="常规 10 2 2 4" xfId="340" xr:uid="{00000000-0005-0000-0000-0000A2020000}"/>
    <cellStyle name="常规 10 2 2 5" xfId="327" xr:uid="{00000000-0005-0000-0000-0000A3020000}"/>
    <cellStyle name="常规 10 2 2 6" xfId="883" xr:uid="{00000000-0005-0000-0000-0000A4020000}"/>
    <cellStyle name="常规 10 2 3" xfId="28" xr:uid="{00000000-0005-0000-0000-0000A5020000}"/>
    <cellStyle name="常规 10 2 3 2" xfId="272" xr:uid="{00000000-0005-0000-0000-0000A6020000}"/>
    <cellStyle name="常规 10 2 3 3" xfId="323" xr:uid="{00000000-0005-0000-0000-0000A7020000}"/>
    <cellStyle name="常规 10 2 4" xfId="155" xr:uid="{00000000-0005-0000-0000-0000A8020000}"/>
    <cellStyle name="常规 10 2 5" xfId="344" xr:uid="{00000000-0005-0000-0000-0000A9020000}"/>
    <cellStyle name="常规 10 2 5 2" xfId="1486" xr:uid="{00000000-0005-0000-0000-0000AA020000}"/>
    <cellStyle name="常规 10 2 6" xfId="347" xr:uid="{00000000-0005-0000-0000-0000AB020000}"/>
    <cellStyle name="常规 10 2 7" xfId="880" xr:uid="{00000000-0005-0000-0000-0000AC020000}"/>
    <cellStyle name="常规 10 2_昌九改扩建招标清单模板2016.2.15" xfId="1490" xr:uid="{00000000-0005-0000-0000-0000AD020000}"/>
    <cellStyle name="常规 10 3" xfId="3" xr:uid="{00000000-0005-0000-0000-0000AE020000}"/>
    <cellStyle name="常规 10 3 2" xfId="233" xr:uid="{00000000-0005-0000-0000-0000AF020000}"/>
    <cellStyle name="常规 10 3 2 2" xfId="1492" xr:uid="{00000000-0005-0000-0000-0000B0020000}"/>
    <cellStyle name="常规 10 3 3" xfId="352" xr:uid="{00000000-0005-0000-0000-0000B1020000}"/>
    <cellStyle name="常规 10 3 3 2" xfId="1491" xr:uid="{00000000-0005-0000-0000-0000B2020000}"/>
    <cellStyle name="常规 10 3 4" xfId="353" xr:uid="{00000000-0005-0000-0000-0000B3020000}"/>
    <cellStyle name="常规 10 3 5" xfId="354" xr:uid="{00000000-0005-0000-0000-0000B4020000}"/>
    <cellStyle name="常规 10 3 6" xfId="860" xr:uid="{00000000-0005-0000-0000-0000B5020000}"/>
    <cellStyle name="常规 10 4" xfId="29" xr:uid="{00000000-0005-0000-0000-0000B6020000}"/>
    <cellStyle name="常规 10 4 2" xfId="273" xr:uid="{00000000-0005-0000-0000-0000B7020000}"/>
    <cellStyle name="常规 10 4 3" xfId="358" xr:uid="{00000000-0005-0000-0000-0000B8020000}"/>
    <cellStyle name="常规 10 4 3 2" xfId="1493" xr:uid="{00000000-0005-0000-0000-0000B9020000}"/>
    <cellStyle name="常规 10 5" xfId="154" xr:uid="{00000000-0005-0000-0000-0000BA020000}"/>
    <cellStyle name="常规 10 5 2" xfId="1494" xr:uid="{00000000-0005-0000-0000-0000BB020000}"/>
    <cellStyle name="常规 10 6" xfId="361" xr:uid="{00000000-0005-0000-0000-0000BC020000}"/>
    <cellStyle name="常规 10 6 2" xfId="1485" xr:uid="{00000000-0005-0000-0000-0000BD020000}"/>
    <cellStyle name="常规 10 7" xfId="362" xr:uid="{00000000-0005-0000-0000-0000BE020000}"/>
    <cellStyle name="常规 10 8" xfId="877" xr:uid="{00000000-0005-0000-0000-0000BF020000}"/>
    <cellStyle name="常规 10 9" xfId="2891" xr:uid="{00000000-0005-0000-0000-0000C0020000}"/>
    <cellStyle name="常规 10_300" xfId="1495" xr:uid="{00000000-0005-0000-0000-0000C1020000}"/>
    <cellStyle name="常规 11" xfId="32" xr:uid="{00000000-0005-0000-0000-0000C2020000}"/>
    <cellStyle name="常规 11 2" xfId="33" xr:uid="{00000000-0005-0000-0000-0000C3020000}"/>
    <cellStyle name="常规 11 2 2" xfId="4" xr:uid="{00000000-0005-0000-0000-0000C4020000}"/>
    <cellStyle name="常规 11 2 2 2" xfId="230" xr:uid="{00000000-0005-0000-0000-0000C5020000}"/>
    <cellStyle name="常规 11 2 2 3" xfId="367" xr:uid="{00000000-0005-0000-0000-0000C6020000}"/>
    <cellStyle name="常规 11 2 2 3 2" xfId="1498" xr:uid="{00000000-0005-0000-0000-0000C7020000}"/>
    <cellStyle name="常规 11 2 2 4" xfId="368" xr:uid="{00000000-0005-0000-0000-0000C8020000}"/>
    <cellStyle name="常规 11 2 2 5" xfId="369" xr:uid="{00000000-0005-0000-0000-0000C9020000}"/>
    <cellStyle name="常规 11 2 2 6" xfId="861" xr:uid="{00000000-0005-0000-0000-0000CA020000}"/>
    <cellStyle name="常规 11 2 3" xfId="7" xr:uid="{00000000-0005-0000-0000-0000CB020000}"/>
    <cellStyle name="常规 11 2 3 2" xfId="270" xr:uid="{00000000-0005-0000-0000-0000CC020000}"/>
    <cellStyle name="常规 11 2 3 3" xfId="372" xr:uid="{00000000-0005-0000-0000-0000CD020000}"/>
    <cellStyle name="常规 11 2 4" xfId="157" xr:uid="{00000000-0005-0000-0000-0000CE020000}"/>
    <cellStyle name="常规 11 2 5" xfId="374" xr:uid="{00000000-0005-0000-0000-0000CF020000}"/>
    <cellStyle name="常规 11 2 5 2" xfId="1497" xr:uid="{00000000-0005-0000-0000-0000D0020000}"/>
    <cellStyle name="常规 11 2 6" xfId="375" xr:uid="{00000000-0005-0000-0000-0000D1020000}"/>
    <cellStyle name="常规 11 2 7" xfId="888" xr:uid="{00000000-0005-0000-0000-0000D2020000}"/>
    <cellStyle name="常规 11 3" xfId="25" xr:uid="{00000000-0005-0000-0000-0000D3020000}"/>
    <cellStyle name="常规 11 3 2" xfId="231" xr:uid="{00000000-0005-0000-0000-0000D4020000}"/>
    <cellStyle name="常规 11 3 2 2" xfId="1500" xr:uid="{00000000-0005-0000-0000-0000D5020000}"/>
    <cellStyle name="常规 11 3 3" xfId="380" xr:uid="{00000000-0005-0000-0000-0000D6020000}"/>
    <cellStyle name="常规 11 3 3 2" xfId="1499" xr:uid="{00000000-0005-0000-0000-0000D7020000}"/>
    <cellStyle name="常规 11 3 4" xfId="381" xr:uid="{00000000-0005-0000-0000-0000D8020000}"/>
    <cellStyle name="常规 11 3 5" xfId="313" xr:uid="{00000000-0005-0000-0000-0000D9020000}"/>
    <cellStyle name="常规 11 3 6" xfId="882" xr:uid="{00000000-0005-0000-0000-0000DA020000}"/>
    <cellStyle name="常规 11 4" xfId="27" xr:uid="{00000000-0005-0000-0000-0000DB020000}"/>
    <cellStyle name="常规 11 4 2" xfId="271" xr:uid="{00000000-0005-0000-0000-0000DC020000}"/>
    <cellStyle name="常规 11 4 3" xfId="384" xr:uid="{00000000-0005-0000-0000-0000DD020000}"/>
    <cellStyle name="常规 11 4 3 2" xfId="1501" xr:uid="{00000000-0005-0000-0000-0000DE020000}"/>
    <cellStyle name="常规 11 5" xfId="156" xr:uid="{00000000-0005-0000-0000-0000DF020000}"/>
    <cellStyle name="常规 11 6" xfId="387" xr:uid="{00000000-0005-0000-0000-0000E0020000}"/>
    <cellStyle name="常规 11 6 2" xfId="1496" xr:uid="{00000000-0005-0000-0000-0000E1020000}"/>
    <cellStyle name="常规 11 7" xfId="388" xr:uid="{00000000-0005-0000-0000-0000E2020000}"/>
    <cellStyle name="常规 11 8" xfId="885" xr:uid="{00000000-0005-0000-0000-0000E3020000}"/>
    <cellStyle name="常规 11_300" xfId="1502" xr:uid="{00000000-0005-0000-0000-0000E4020000}"/>
    <cellStyle name="常规 12" xfId="13" xr:uid="{00000000-0005-0000-0000-0000E5020000}"/>
    <cellStyle name="常规 12 2" xfId="34" xr:uid="{00000000-0005-0000-0000-0000E6020000}"/>
    <cellStyle name="常规 12 2 2" xfId="9" xr:uid="{00000000-0005-0000-0000-0000E7020000}"/>
    <cellStyle name="常规 12 2 2 2" xfId="228" xr:uid="{00000000-0005-0000-0000-0000E8020000}"/>
    <cellStyle name="常规 12 2 2 3" xfId="296" xr:uid="{00000000-0005-0000-0000-0000E9020000}"/>
    <cellStyle name="常规 12 2 2 3 2" xfId="1505" xr:uid="{00000000-0005-0000-0000-0000EA020000}"/>
    <cellStyle name="常规 12 2 2 4" xfId="395" xr:uid="{00000000-0005-0000-0000-0000EB020000}"/>
    <cellStyle name="常规 12 2 2 5" xfId="397" xr:uid="{00000000-0005-0000-0000-0000EC020000}"/>
    <cellStyle name="常规 12 2 2 6" xfId="866" xr:uid="{00000000-0005-0000-0000-0000ED020000}"/>
    <cellStyle name="常规 12 2 3" xfId="6" xr:uid="{00000000-0005-0000-0000-0000EE020000}"/>
    <cellStyle name="常规 12 2 3 2" xfId="268" xr:uid="{00000000-0005-0000-0000-0000EF020000}"/>
    <cellStyle name="常规 12 2 3 3" xfId="400" xr:uid="{00000000-0005-0000-0000-0000F0020000}"/>
    <cellStyle name="常规 12 2 4" xfId="159" xr:uid="{00000000-0005-0000-0000-0000F1020000}"/>
    <cellStyle name="常规 12 2 5" xfId="320" xr:uid="{00000000-0005-0000-0000-0000F2020000}"/>
    <cellStyle name="常规 12 2 5 2" xfId="1504" xr:uid="{00000000-0005-0000-0000-0000F3020000}"/>
    <cellStyle name="常规 12 2 6" xfId="322" xr:uid="{00000000-0005-0000-0000-0000F4020000}"/>
    <cellStyle name="常规 12 2 7" xfId="890" xr:uid="{00000000-0005-0000-0000-0000F5020000}"/>
    <cellStyle name="常规 12 3" xfId="35" xr:uid="{00000000-0005-0000-0000-0000F6020000}"/>
    <cellStyle name="常规 12 3 2" xfId="229" xr:uid="{00000000-0005-0000-0000-0000F7020000}"/>
    <cellStyle name="常规 12 3 2 2" xfId="1507" xr:uid="{00000000-0005-0000-0000-0000F8020000}"/>
    <cellStyle name="常规 12 3 3" xfId="404" xr:uid="{00000000-0005-0000-0000-0000F9020000}"/>
    <cellStyle name="常规 12 3 3 2" xfId="1506" xr:uid="{00000000-0005-0000-0000-0000FA020000}"/>
    <cellStyle name="常规 12 3 4" xfId="405" xr:uid="{00000000-0005-0000-0000-0000FB020000}"/>
    <cellStyle name="常规 12 3 5" xfId="301" xr:uid="{00000000-0005-0000-0000-0000FC020000}"/>
    <cellStyle name="常规 12 3 6" xfId="891" xr:uid="{00000000-0005-0000-0000-0000FD020000}"/>
    <cellStyle name="常规 12 4" xfId="36" xr:uid="{00000000-0005-0000-0000-0000FE020000}"/>
    <cellStyle name="常规 12 4 2" xfId="269" xr:uid="{00000000-0005-0000-0000-0000FF020000}"/>
    <cellStyle name="常规 12 4 3" xfId="407" xr:uid="{00000000-0005-0000-0000-000000030000}"/>
    <cellStyle name="常规 12 4 3 2" xfId="1508" xr:uid="{00000000-0005-0000-0000-000001030000}"/>
    <cellStyle name="常规 12 5" xfId="158" xr:uid="{00000000-0005-0000-0000-000002030000}"/>
    <cellStyle name="常规 12 6" xfId="409" xr:uid="{00000000-0005-0000-0000-000003030000}"/>
    <cellStyle name="常规 12 6 2" xfId="1503" xr:uid="{00000000-0005-0000-0000-000004030000}"/>
    <cellStyle name="常规 12 7" xfId="410" xr:uid="{00000000-0005-0000-0000-000005030000}"/>
    <cellStyle name="常规 12 8" xfId="868" xr:uid="{00000000-0005-0000-0000-000006030000}"/>
    <cellStyle name="常规 13" xfId="37" xr:uid="{00000000-0005-0000-0000-000007030000}"/>
    <cellStyle name="常规 13 2" xfId="38" xr:uid="{00000000-0005-0000-0000-000008030000}"/>
    <cellStyle name="常规 13 2 2" xfId="39" xr:uid="{00000000-0005-0000-0000-000009030000}"/>
    <cellStyle name="常规 13 2 2 2" xfId="226" xr:uid="{00000000-0005-0000-0000-00000A030000}"/>
    <cellStyle name="常规 13 2 2 3" xfId="321" xr:uid="{00000000-0005-0000-0000-00000B030000}"/>
    <cellStyle name="常规 13 2 2 3 2" xfId="1511" xr:uid="{00000000-0005-0000-0000-00000C030000}"/>
    <cellStyle name="常规 13 2 2 4" xfId="413" xr:uid="{00000000-0005-0000-0000-00000D030000}"/>
    <cellStyle name="常规 13 2 2 5" xfId="414" xr:uid="{00000000-0005-0000-0000-00000E030000}"/>
    <cellStyle name="常规 13 2 2 6" xfId="876" xr:uid="{00000000-0005-0000-0000-00000F030000}"/>
    <cellStyle name="常规 13 2 3" xfId="40" xr:uid="{00000000-0005-0000-0000-000010030000}"/>
    <cellStyle name="常规 13 2 3 2" xfId="266" xr:uid="{00000000-0005-0000-0000-000011030000}"/>
    <cellStyle name="常规 13 2 3 3" xfId="416" xr:uid="{00000000-0005-0000-0000-000012030000}"/>
    <cellStyle name="常规 13 2 4" xfId="161" xr:uid="{00000000-0005-0000-0000-000013030000}"/>
    <cellStyle name="常规 13 2 5" xfId="420" xr:uid="{00000000-0005-0000-0000-000014030000}"/>
    <cellStyle name="常规 13 2 5 2" xfId="1510" xr:uid="{00000000-0005-0000-0000-000015030000}"/>
    <cellStyle name="常规 13 2 6" xfId="423" xr:uid="{00000000-0005-0000-0000-000016030000}"/>
    <cellStyle name="常规 13 2 7" xfId="862" xr:uid="{00000000-0005-0000-0000-000017030000}"/>
    <cellStyle name="常规 13 3" xfId="41" xr:uid="{00000000-0005-0000-0000-000018030000}"/>
    <cellStyle name="常规 13 3 2" xfId="227" xr:uid="{00000000-0005-0000-0000-000019030000}"/>
    <cellStyle name="常规 13 3 2 2" xfId="1513" xr:uid="{00000000-0005-0000-0000-00001A030000}"/>
    <cellStyle name="常规 13 3 3" xfId="428" xr:uid="{00000000-0005-0000-0000-00001B030000}"/>
    <cellStyle name="常规 13 3 3 2" xfId="1512" xr:uid="{00000000-0005-0000-0000-00001C030000}"/>
    <cellStyle name="常规 13 3 4" xfId="430" xr:uid="{00000000-0005-0000-0000-00001D030000}"/>
    <cellStyle name="常规 13 3 5" xfId="432" xr:uid="{00000000-0005-0000-0000-00001E030000}"/>
    <cellStyle name="常规 13 3 6" xfId="864" xr:uid="{00000000-0005-0000-0000-00001F030000}"/>
    <cellStyle name="常规 13 4" xfId="42" xr:uid="{00000000-0005-0000-0000-000020030000}"/>
    <cellStyle name="常规 13 4 2" xfId="267" xr:uid="{00000000-0005-0000-0000-000021030000}"/>
    <cellStyle name="常规 13 4 3" xfId="435" xr:uid="{00000000-0005-0000-0000-000022030000}"/>
    <cellStyle name="常规 13 4 3 2" xfId="1514" xr:uid="{00000000-0005-0000-0000-000023030000}"/>
    <cellStyle name="常规 13 5" xfId="160" xr:uid="{00000000-0005-0000-0000-000024030000}"/>
    <cellStyle name="常规 13 6" xfId="436" xr:uid="{00000000-0005-0000-0000-000025030000}"/>
    <cellStyle name="常规 13 6 2" xfId="1509" xr:uid="{00000000-0005-0000-0000-000026030000}"/>
    <cellStyle name="常规 13 7" xfId="437" xr:uid="{00000000-0005-0000-0000-000027030000}"/>
    <cellStyle name="常规 13 8" xfId="887" xr:uid="{00000000-0005-0000-0000-000028030000}"/>
    <cellStyle name="常规 14" xfId="43" xr:uid="{00000000-0005-0000-0000-000029030000}"/>
    <cellStyle name="常规 14 2" xfId="44" xr:uid="{00000000-0005-0000-0000-00002A030000}"/>
    <cellStyle name="常规 14 2 2" xfId="45" xr:uid="{00000000-0005-0000-0000-00002B030000}"/>
    <cellStyle name="常规 14 2 2 2" xfId="224" xr:uid="{00000000-0005-0000-0000-00002C030000}"/>
    <cellStyle name="常规 14 2 2 3" xfId="445" xr:uid="{00000000-0005-0000-0000-00002D030000}"/>
    <cellStyle name="常规 14 2 2 3 2" xfId="1517" xr:uid="{00000000-0005-0000-0000-00002E030000}"/>
    <cellStyle name="常规 14 2 2 4" xfId="447" xr:uid="{00000000-0005-0000-0000-00002F030000}"/>
    <cellStyle name="常规 14 2 2 5" xfId="285" xr:uid="{00000000-0005-0000-0000-000030030000}"/>
    <cellStyle name="常规 14 2 2 6" xfId="894" xr:uid="{00000000-0005-0000-0000-000031030000}"/>
    <cellStyle name="常规 14 2 3" xfId="46" xr:uid="{00000000-0005-0000-0000-000032030000}"/>
    <cellStyle name="常规 14 2 3 2" xfId="264" xr:uid="{00000000-0005-0000-0000-000033030000}"/>
    <cellStyle name="常规 14 2 3 3" xfId="451" xr:uid="{00000000-0005-0000-0000-000034030000}"/>
    <cellStyle name="常规 14 2 4" xfId="163" xr:uid="{00000000-0005-0000-0000-000035030000}"/>
    <cellStyle name="常规 14 2 5" xfId="452" xr:uid="{00000000-0005-0000-0000-000036030000}"/>
    <cellStyle name="常规 14 2 5 2" xfId="1516" xr:uid="{00000000-0005-0000-0000-000037030000}"/>
    <cellStyle name="常规 14 2 6" xfId="453" xr:uid="{00000000-0005-0000-0000-000038030000}"/>
    <cellStyle name="常规 14 2 7" xfId="893" xr:uid="{00000000-0005-0000-0000-000039030000}"/>
    <cellStyle name="常规 14 3" xfId="47" xr:uid="{00000000-0005-0000-0000-00003A030000}"/>
    <cellStyle name="常规 14 3 2" xfId="225" xr:uid="{00000000-0005-0000-0000-00003B030000}"/>
    <cellStyle name="常规 14 3 2 2" xfId="1519" xr:uid="{00000000-0005-0000-0000-00003C030000}"/>
    <cellStyle name="常规 14 3 2 3" xfId="1520" xr:uid="{00000000-0005-0000-0000-00003D030000}"/>
    <cellStyle name="常规 14 3 3" xfId="394" xr:uid="{00000000-0005-0000-0000-00003E030000}"/>
    <cellStyle name="常规 14 3 3 2" xfId="1518" xr:uid="{00000000-0005-0000-0000-00003F030000}"/>
    <cellStyle name="常规 14 3 4" xfId="396" xr:uid="{00000000-0005-0000-0000-000040030000}"/>
    <cellStyle name="常规 14 3 4 2" xfId="1521" xr:uid="{00000000-0005-0000-0000-000041030000}"/>
    <cellStyle name="常规 14 3 5" xfId="456" xr:uid="{00000000-0005-0000-0000-000042030000}"/>
    <cellStyle name="常规 14 3 6" xfId="895" xr:uid="{00000000-0005-0000-0000-000043030000}"/>
    <cellStyle name="常规 14 4" xfId="48" xr:uid="{00000000-0005-0000-0000-000044030000}"/>
    <cellStyle name="常规 14 4 2" xfId="265" xr:uid="{00000000-0005-0000-0000-000045030000}"/>
    <cellStyle name="常规 14 4 2 2" xfId="1523" xr:uid="{00000000-0005-0000-0000-000046030000}"/>
    <cellStyle name="常规 14 4 2 3" xfId="1524" xr:uid="{00000000-0005-0000-0000-000047030000}"/>
    <cellStyle name="常规 14 4 3" xfId="459" xr:uid="{00000000-0005-0000-0000-000048030000}"/>
    <cellStyle name="常规 14 4 3 2" xfId="1522" xr:uid="{00000000-0005-0000-0000-000049030000}"/>
    <cellStyle name="常规 14 4 4" xfId="1525" xr:uid="{00000000-0005-0000-0000-00004A030000}"/>
    <cellStyle name="常规 14 5" xfId="162" xr:uid="{00000000-0005-0000-0000-00004B030000}"/>
    <cellStyle name="常规 14 5 2" xfId="1526" xr:uid="{00000000-0005-0000-0000-00004C030000}"/>
    <cellStyle name="常规 14 5 3" xfId="1527" xr:uid="{00000000-0005-0000-0000-00004D030000}"/>
    <cellStyle name="常规 14 6" xfId="461" xr:uid="{00000000-0005-0000-0000-00004E030000}"/>
    <cellStyle name="常规 14 6 2" xfId="1515" xr:uid="{00000000-0005-0000-0000-00004F030000}"/>
    <cellStyle name="常规 14 7" xfId="462" xr:uid="{00000000-0005-0000-0000-000050030000}"/>
    <cellStyle name="常规 14 8" xfId="892" xr:uid="{00000000-0005-0000-0000-000051030000}"/>
    <cellStyle name="常规 14_300" xfId="1528" xr:uid="{00000000-0005-0000-0000-000052030000}"/>
    <cellStyle name="常规 15" xfId="50" xr:uid="{00000000-0005-0000-0000-000053030000}"/>
    <cellStyle name="常规 15 2" xfId="52" xr:uid="{00000000-0005-0000-0000-000054030000}"/>
    <cellStyle name="常规 15 2 2" xfId="53" xr:uid="{00000000-0005-0000-0000-000055030000}"/>
    <cellStyle name="常规 15 2 2 2" xfId="222" xr:uid="{00000000-0005-0000-0000-000056030000}"/>
    <cellStyle name="常规 15 2 2 3" xfId="468" xr:uid="{00000000-0005-0000-0000-000057030000}"/>
    <cellStyle name="常规 15 2 2 3 2" xfId="1532" xr:uid="{00000000-0005-0000-0000-000058030000}"/>
    <cellStyle name="常规 15 2 2 4" xfId="469" xr:uid="{00000000-0005-0000-0000-000059030000}"/>
    <cellStyle name="常规 15 2 2 4 2" xfId="1531" xr:uid="{00000000-0005-0000-0000-00005A030000}"/>
    <cellStyle name="常规 15 2 2 5" xfId="470" xr:uid="{00000000-0005-0000-0000-00005B030000}"/>
    <cellStyle name="常规 15 2 2 6" xfId="900" xr:uid="{00000000-0005-0000-0000-00005C030000}"/>
    <cellStyle name="常规 15 2 3" xfId="54" xr:uid="{00000000-0005-0000-0000-00005D030000}"/>
    <cellStyle name="常规 15 2 3 2" xfId="262" xr:uid="{00000000-0005-0000-0000-00005E030000}"/>
    <cellStyle name="常规 15 2 3 3" xfId="474" xr:uid="{00000000-0005-0000-0000-00005F030000}"/>
    <cellStyle name="常规 15 2 4" xfId="165" xr:uid="{00000000-0005-0000-0000-000060030000}"/>
    <cellStyle name="常规 15 2 4 2" xfId="1533" xr:uid="{00000000-0005-0000-0000-000061030000}"/>
    <cellStyle name="常规 15 2 5" xfId="477" xr:uid="{00000000-0005-0000-0000-000062030000}"/>
    <cellStyle name="常规 15 2 5 2" xfId="1530" xr:uid="{00000000-0005-0000-0000-000063030000}"/>
    <cellStyle name="常规 15 2 6" xfId="479" xr:uid="{00000000-0005-0000-0000-000064030000}"/>
    <cellStyle name="常规 15 2 7" xfId="898" xr:uid="{00000000-0005-0000-0000-000065030000}"/>
    <cellStyle name="常规 15 3" xfId="56" xr:uid="{00000000-0005-0000-0000-000066030000}"/>
    <cellStyle name="常规 15 3 2" xfId="223" xr:uid="{00000000-0005-0000-0000-000067030000}"/>
    <cellStyle name="常规 15 3 2 2" xfId="1535" xr:uid="{00000000-0005-0000-0000-000068030000}"/>
    <cellStyle name="常规 15 3 2 3" xfId="1536" xr:uid="{00000000-0005-0000-0000-000069030000}"/>
    <cellStyle name="常规 15 3 3" xfId="483" xr:uid="{00000000-0005-0000-0000-00006A030000}"/>
    <cellStyle name="常规 15 3 3 2" xfId="1534" xr:uid="{00000000-0005-0000-0000-00006B030000}"/>
    <cellStyle name="常规 15 3 4" xfId="486" xr:uid="{00000000-0005-0000-0000-00006C030000}"/>
    <cellStyle name="常规 15 3 4 2" xfId="1537" xr:uid="{00000000-0005-0000-0000-00006D030000}"/>
    <cellStyle name="常规 15 3 5" xfId="312" xr:uid="{00000000-0005-0000-0000-00006E030000}"/>
    <cellStyle name="常规 15 3 6" xfId="901" xr:uid="{00000000-0005-0000-0000-00006F030000}"/>
    <cellStyle name="常规 15 4" xfId="57" xr:uid="{00000000-0005-0000-0000-000070030000}"/>
    <cellStyle name="常规 15 4 2" xfId="263" xr:uid="{00000000-0005-0000-0000-000071030000}"/>
    <cellStyle name="常规 15 4 2 2" xfId="1539" xr:uid="{00000000-0005-0000-0000-000072030000}"/>
    <cellStyle name="常规 15 4 2 3" xfId="1540" xr:uid="{00000000-0005-0000-0000-000073030000}"/>
    <cellStyle name="常规 15 4 3" xfId="490" xr:uid="{00000000-0005-0000-0000-000074030000}"/>
    <cellStyle name="常规 15 4 3 2" xfId="1538" xr:uid="{00000000-0005-0000-0000-000075030000}"/>
    <cellStyle name="常规 15 4 4" xfId="1541" xr:uid="{00000000-0005-0000-0000-000076030000}"/>
    <cellStyle name="常规 15 5" xfId="164" xr:uid="{00000000-0005-0000-0000-000077030000}"/>
    <cellStyle name="常规 15 5 2" xfId="1542" xr:uid="{00000000-0005-0000-0000-000078030000}"/>
    <cellStyle name="常规 15 5 3" xfId="1543" xr:uid="{00000000-0005-0000-0000-000079030000}"/>
    <cellStyle name="常规 15 6" xfId="493" xr:uid="{00000000-0005-0000-0000-00007A030000}"/>
    <cellStyle name="常规 15 6 2" xfId="1529" xr:uid="{00000000-0005-0000-0000-00007B030000}"/>
    <cellStyle name="常规 15 7" xfId="495" xr:uid="{00000000-0005-0000-0000-00007C030000}"/>
    <cellStyle name="常规 15 7 2" xfId="1544" xr:uid="{00000000-0005-0000-0000-00007D030000}"/>
    <cellStyle name="常规 15 8" xfId="896" xr:uid="{00000000-0005-0000-0000-00007E030000}"/>
    <cellStyle name="常规 15_300" xfId="1545" xr:uid="{00000000-0005-0000-0000-00007F030000}"/>
    <cellStyle name="常规 16" xfId="59" xr:uid="{00000000-0005-0000-0000-000080030000}"/>
    <cellStyle name="常规 16 2" xfId="21" xr:uid="{00000000-0005-0000-0000-000081030000}"/>
    <cellStyle name="常规 16 2 2" xfId="23" xr:uid="{00000000-0005-0000-0000-000082030000}"/>
    <cellStyle name="常规 16 2 2 2" xfId="220" xr:uid="{00000000-0005-0000-0000-000083030000}"/>
    <cellStyle name="常规 16 2 2 2 2" xfId="336" xr:uid="{00000000-0005-0000-0000-000084030000}"/>
    <cellStyle name="常规 16 2 2 2 3" xfId="292" xr:uid="{00000000-0005-0000-0000-000085030000}"/>
    <cellStyle name="常规 16 2 2 2 4" xfId="884" xr:uid="{00000000-0005-0000-0000-000086030000}"/>
    <cellStyle name="常规 16 2 2 3" xfId="341" xr:uid="{00000000-0005-0000-0000-000087030000}"/>
    <cellStyle name="常规 16 2 2 3 2" xfId="1549" xr:uid="{00000000-0005-0000-0000-000088030000}"/>
    <cellStyle name="常规 16 2 2 4" xfId="324" xr:uid="{00000000-0005-0000-0000-000089030000}"/>
    <cellStyle name="常规 16 2 2 4 2" xfId="1548" xr:uid="{00000000-0005-0000-0000-00008A030000}"/>
    <cellStyle name="常规 16 2 2 5" xfId="343" xr:uid="{00000000-0005-0000-0000-00008B030000}"/>
    <cellStyle name="常规 16 2 2 6" xfId="881" xr:uid="{00000000-0005-0000-0000-00008C030000}"/>
    <cellStyle name="常规 16 2 3" xfId="2" xr:uid="{00000000-0005-0000-0000-00008D030000}"/>
    <cellStyle name="常规 16 2 3 2" xfId="260" xr:uid="{00000000-0005-0000-0000-00008E030000}"/>
    <cellStyle name="常规 16 2 3 3" xfId="350" xr:uid="{00000000-0005-0000-0000-00008F030000}"/>
    <cellStyle name="常规 16 2 4" xfId="167" xr:uid="{00000000-0005-0000-0000-000090030000}"/>
    <cellStyle name="常规 16 2 4 2" xfId="1550" xr:uid="{00000000-0005-0000-0000-000091030000}"/>
    <cellStyle name="常规 16 2 5" xfId="359" xr:uid="{00000000-0005-0000-0000-000092030000}"/>
    <cellStyle name="常规 16 2 5 2" xfId="1547" xr:uid="{00000000-0005-0000-0000-000093030000}"/>
    <cellStyle name="常规 16 2 6" xfId="878" xr:uid="{00000000-0005-0000-0000-000094030000}"/>
    <cellStyle name="常规 16 3" xfId="31" xr:uid="{00000000-0005-0000-0000-000095030000}"/>
    <cellStyle name="常规 16 3 2" xfId="221" xr:uid="{00000000-0005-0000-0000-000096030000}"/>
    <cellStyle name="常规 16 3 2 2" xfId="364" xr:uid="{00000000-0005-0000-0000-000097030000}"/>
    <cellStyle name="常规 16 3 2 2 2" xfId="1552" xr:uid="{00000000-0005-0000-0000-000098030000}"/>
    <cellStyle name="常规 16 3 2 3" xfId="370" xr:uid="{00000000-0005-0000-0000-000099030000}"/>
    <cellStyle name="常规 16 3 2 3 2" xfId="1553" xr:uid="{00000000-0005-0000-0000-00009A030000}"/>
    <cellStyle name="常规 16 3 2 4" xfId="889" xr:uid="{00000000-0005-0000-0000-00009B030000}"/>
    <cellStyle name="常规 16 3 3" xfId="376" xr:uid="{00000000-0005-0000-0000-00009C030000}"/>
    <cellStyle name="常规 16 3 3 2" xfId="1551" xr:uid="{00000000-0005-0000-0000-00009D030000}"/>
    <cellStyle name="常规 16 3 4" xfId="382" xr:uid="{00000000-0005-0000-0000-00009E030000}"/>
    <cellStyle name="常规 16 3 4 2" xfId="1554" xr:uid="{00000000-0005-0000-0000-00009F030000}"/>
    <cellStyle name="常规 16 3 5" xfId="385" xr:uid="{00000000-0005-0000-0000-0000A0030000}"/>
    <cellStyle name="常规 16 3 6" xfId="886" xr:uid="{00000000-0005-0000-0000-0000A1030000}"/>
    <cellStyle name="常规 16 4" xfId="12" xr:uid="{00000000-0005-0000-0000-0000A2030000}"/>
    <cellStyle name="常规 16 4 2" xfId="261" xr:uid="{00000000-0005-0000-0000-0000A3030000}"/>
    <cellStyle name="常规 16 4 3" xfId="401" xr:uid="{00000000-0005-0000-0000-0000A4030000}"/>
    <cellStyle name="常规 16 4 3 2" xfId="1556" xr:uid="{00000000-0005-0000-0000-0000A5030000}"/>
    <cellStyle name="常规 16 4 4" xfId="1555" xr:uid="{00000000-0005-0000-0000-0000A6030000}"/>
    <cellStyle name="常规 16 5" xfId="166" xr:uid="{00000000-0005-0000-0000-0000A7030000}"/>
    <cellStyle name="常规 16 6" xfId="438" xr:uid="{00000000-0005-0000-0000-0000A8030000}"/>
    <cellStyle name="常规 16 6 2" xfId="1557" xr:uid="{00000000-0005-0000-0000-0000A9030000}"/>
    <cellStyle name="常规 16 7" xfId="902" xr:uid="{00000000-0005-0000-0000-0000AA030000}"/>
    <cellStyle name="常规 16 7 2" xfId="1546" xr:uid="{00000000-0005-0000-0000-0000AB030000}"/>
    <cellStyle name="常规 16_300" xfId="1558" xr:uid="{00000000-0005-0000-0000-0000AC030000}"/>
    <cellStyle name="常规 17" xfId="61" xr:uid="{00000000-0005-0000-0000-0000AD030000}"/>
    <cellStyle name="常规 17 2" xfId="63" xr:uid="{00000000-0005-0000-0000-0000AE030000}"/>
    <cellStyle name="常规 17 2 2" xfId="64" xr:uid="{00000000-0005-0000-0000-0000AF030000}"/>
    <cellStyle name="常规 17 2 2 2" xfId="218" xr:uid="{00000000-0005-0000-0000-0000B0030000}"/>
    <cellStyle name="常规 17 2 2 3" xfId="441" xr:uid="{00000000-0005-0000-0000-0000B1030000}"/>
    <cellStyle name="常规 17 2 2 3 2" xfId="1562" xr:uid="{00000000-0005-0000-0000-0000B2030000}"/>
    <cellStyle name="常规 17 2 2 4" xfId="454" xr:uid="{00000000-0005-0000-0000-0000B3030000}"/>
    <cellStyle name="常规 17 2 2 4 2" xfId="1561" xr:uid="{00000000-0005-0000-0000-0000B4030000}"/>
    <cellStyle name="常规 17 2 2 5" xfId="457" xr:uid="{00000000-0005-0000-0000-0000B5030000}"/>
    <cellStyle name="常规 17 2 2 6" xfId="908" xr:uid="{00000000-0005-0000-0000-0000B6030000}"/>
    <cellStyle name="常规 17 2 3" xfId="65" xr:uid="{00000000-0005-0000-0000-0000B7030000}"/>
    <cellStyle name="常规 17 2 3 2" xfId="258" xr:uid="{00000000-0005-0000-0000-0000B8030000}"/>
    <cellStyle name="常规 17 2 3 3" xfId="465" xr:uid="{00000000-0005-0000-0000-0000B9030000}"/>
    <cellStyle name="常规 17 2 4" xfId="169" xr:uid="{00000000-0005-0000-0000-0000BA030000}"/>
    <cellStyle name="常规 17 2 4 2" xfId="1563" xr:uid="{00000000-0005-0000-0000-0000BB030000}"/>
    <cellStyle name="常规 17 2 5" xfId="504" xr:uid="{00000000-0005-0000-0000-0000BC030000}"/>
    <cellStyle name="常规 17 2 5 2" xfId="1560" xr:uid="{00000000-0005-0000-0000-0000BD030000}"/>
    <cellStyle name="常规 17 2 6" xfId="506" xr:uid="{00000000-0005-0000-0000-0000BE030000}"/>
    <cellStyle name="常规 17 2 7" xfId="906" xr:uid="{00000000-0005-0000-0000-0000BF030000}"/>
    <cellStyle name="常规 17 3" xfId="67" xr:uid="{00000000-0005-0000-0000-0000C0030000}"/>
    <cellStyle name="常规 17 3 2" xfId="219" xr:uid="{00000000-0005-0000-0000-0000C1030000}"/>
    <cellStyle name="常规 17 3 2 2" xfId="1565" xr:uid="{00000000-0005-0000-0000-0000C2030000}"/>
    <cellStyle name="常规 17 3 2 3" xfId="1566" xr:uid="{00000000-0005-0000-0000-0000C3030000}"/>
    <cellStyle name="常规 17 3 3" xfId="509" xr:uid="{00000000-0005-0000-0000-0000C4030000}"/>
    <cellStyle name="常规 17 3 3 2" xfId="1564" xr:uid="{00000000-0005-0000-0000-0000C5030000}"/>
    <cellStyle name="常规 17 3 4" xfId="511" xr:uid="{00000000-0005-0000-0000-0000C6030000}"/>
    <cellStyle name="常规 17 3 4 2" xfId="1567" xr:uid="{00000000-0005-0000-0000-0000C7030000}"/>
    <cellStyle name="常规 17 3 5" xfId="512" xr:uid="{00000000-0005-0000-0000-0000C8030000}"/>
    <cellStyle name="常规 17 3 6" xfId="909" xr:uid="{00000000-0005-0000-0000-0000C9030000}"/>
    <cellStyle name="常规 17 4" xfId="68" xr:uid="{00000000-0005-0000-0000-0000CA030000}"/>
    <cellStyle name="常规 17 4 2" xfId="259" xr:uid="{00000000-0005-0000-0000-0000CB030000}"/>
    <cellStyle name="常规 17 4 3" xfId="517" xr:uid="{00000000-0005-0000-0000-0000CC030000}"/>
    <cellStyle name="常规 17 4 3 2" xfId="1569" xr:uid="{00000000-0005-0000-0000-0000CD030000}"/>
    <cellStyle name="常规 17 4 4" xfId="1568" xr:uid="{00000000-0005-0000-0000-0000CE030000}"/>
    <cellStyle name="常规 17 5" xfId="168" xr:uid="{00000000-0005-0000-0000-0000CF030000}"/>
    <cellStyle name="常规 17 6" xfId="521" xr:uid="{00000000-0005-0000-0000-0000D0030000}"/>
    <cellStyle name="常规 17 6 2" xfId="1570" xr:uid="{00000000-0005-0000-0000-0000D1030000}"/>
    <cellStyle name="常规 17 7" xfId="524" xr:uid="{00000000-0005-0000-0000-0000D2030000}"/>
    <cellStyle name="常规 17 7 2" xfId="1559" xr:uid="{00000000-0005-0000-0000-0000D3030000}"/>
    <cellStyle name="常规 17 8" xfId="904" xr:uid="{00000000-0005-0000-0000-0000D4030000}"/>
    <cellStyle name="常规 17_昌栗" xfId="1571" xr:uid="{00000000-0005-0000-0000-0000D5030000}"/>
    <cellStyle name="常规 18" xfId="70" xr:uid="{00000000-0005-0000-0000-0000D6030000}"/>
    <cellStyle name="常规 18 2" xfId="72" xr:uid="{00000000-0005-0000-0000-0000D7030000}"/>
    <cellStyle name="常规 18 2 2" xfId="217" xr:uid="{00000000-0005-0000-0000-0000D8030000}"/>
    <cellStyle name="常规 18 2 2 2" xfId="529" xr:uid="{00000000-0005-0000-0000-0000D9030000}"/>
    <cellStyle name="常规 18 2 2 2 2" xfId="1574" xr:uid="{00000000-0005-0000-0000-0000DA030000}"/>
    <cellStyle name="常规 18 2 2 3" xfId="531" xr:uid="{00000000-0005-0000-0000-0000DB030000}"/>
    <cellStyle name="常规 18 2 2 3 2" xfId="1575" xr:uid="{00000000-0005-0000-0000-0000DC030000}"/>
    <cellStyle name="常规 18 2 2 4" xfId="914" xr:uid="{00000000-0005-0000-0000-0000DD030000}"/>
    <cellStyle name="常规 18 2 3" xfId="535" xr:uid="{00000000-0005-0000-0000-0000DE030000}"/>
    <cellStyle name="常规 18 2 3 2" xfId="1573" xr:uid="{00000000-0005-0000-0000-0000DF030000}"/>
    <cellStyle name="常规 18 2 4" xfId="538" xr:uid="{00000000-0005-0000-0000-0000E0030000}"/>
    <cellStyle name="常规 18 2 4 2" xfId="1576" xr:uid="{00000000-0005-0000-0000-0000E1030000}"/>
    <cellStyle name="常规 18 2 5" xfId="912" xr:uid="{00000000-0005-0000-0000-0000E2030000}"/>
    <cellStyle name="常规 18 3" xfId="74" xr:uid="{00000000-0005-0000-0000-0000E3030000}"/>
    <cellStyle name="常规 18 3 2" xfId="257" xr:uid="{00000000-0005-0000-0000-0000E4030000}"/>
    <cellStyle name="常规 18 3 2 2" xfId="1578" xr:uid="{00000000-0005-0000-0000-0000E5030000}"/>
    <cellStyle name="常规 18 3 2 3" xfId="1579" xr:uid="{00000000-0005-0000-0000-0000E6030000}"/>
    <cellStyle name="常规 18 3 3" xfId="547" xr:uid="{00000000-0005-0000-0000-0000E7030000}"/>
    <cellStyle name="常规 18 3 3 2" xfId="1577" xr:uid="{00000000-0005-0000-0000-0000E8030000}"/>
    <cellStyle name="常规 18 3 4" xfId="551" xr:uid="{00000000-0005-0000-0000-0000E9030000}"/>
    <cellStyle name="常规 18 3 4 2" xfId="1580" xr:uid="{00000000-0005-0000-0000-0000EA030000}"/>
    <cellStyle name="常规 18 3 5" xfId="555" xr:uid="{00000000-0005-0000-0000-0000EB030000}"/>
    <cellStyle name="常规 18 3 6" xfId="916" xr:uid="{00000000-0005-0000-0000-0000EC030000}"/>
    <cellStyle name="常规 18 4" xfId="170" xr:uid="{00000000-0005-0000-0000-0000ED030000}"/>
    <cellStyle name="常规 18 4 2" xfId="1581" xr:uid="{00000000-0005-0000-0000-0000EE030000}"/>
    <cellStyle name="常规 18 4 3" xfId="1582" xr:uid="{00000000-0005-0000-0000-0000EF030000}"/>
    <cellStyle name="常规 18 5" xfId="560" xr:uid="{00000000-0005-0000-0000-0000F0030000}"/>
    <cellStyle name="常规 18 5 2" xfId="1572" xr:uid="{00000000-0005-0000-0000-0000F1030000}"/>
    <cellStyle name="常规 18 6" xfId="910" xr:uid="{00000000-0005-0000-0000-0000F2030000}"/>
    <cellStyle name="常规 18 6 2" xfId="1583" xr:uid="{00000000-0005-0000-0000-0000F3030000}"/>
    <cellStyle name="常规 18_300" xfId="1584" xr:uid="{00000000-0005-0000-0000-0000F4030000}"/>
    <cellStyle name="常规 19" xfId="76" xr:uid="{00000000-0005-0000-0000-0000F5030000}"/>
    <cellStyle name="常规 19 2" xfId="77" xr:uid="{00000000-0005-0000-0000-0000F6030000}"/>
    <cellStyle name="常规 19 2 2" xfId="216" xr:uid="{00000000-0005-0000-0000-0000F7030000}"/>
    <cellStyle name="常规 19 2 2 2" xfId="1587" xr:uid="{00000000-0005-0000-0000-0000F8030000}"/>
    <cellStyle name="常规 19 2 2 3" xfId="1588" xr:uid="{00000000-0005-0000-0000-0000F9030000}"/>
    <cellStyle name="常规 19 2 3" xfId="565" xr:uid="{00000000-0005-0000-0000-0000FA030000}"/>
    <cellStyle name="常规 19 2 3 2" xfId="1586" xr:uid="{00000000-0005-0000-0000-0000FB030000}"/>
    <cellStyle name="常规 19 2 4" xfId="567" xr:uid="{00000000-0005-0000-0000-0000FC030000}"/>
    <cellStyle name="常规 19 2 4 2" xfId="1589" xr:uid="{00000000-0005-0000-0000-0000FD030000}"/>
    <cellStyle name="常规 19 2 5" xfId="571" xr:uid="{00000000-0005-0000-0000-0000FE030000}"/>
    <cellStyle name="常规 19 2 6" xfId="920" xr:uid="{00000000-0005-0000-0000-0000FF030000}"/>
    <cellStyle name="常规 19 3" xfId="78" xr:uid="{00000000-0005-0000-0000-000000040000}"/>
    <cellStyle name="常规 19 3 2" xfId="256" xr:uid="{00000000-0005-0000-0000-000001040000}"/>
    <cellStyle name="常规 19 3 2 2" xfId="1591" xr:uid="{00000000-0005-0000-0000-000002040000}"/>
    <cellStyle name="常规 19 3 2 3" xfId="1592" xr:uid="{00000000-0005-0000-0000-000003040000}"/>
    <cellStyle name="常规 19 3 3" xfId="533" xr:uid="{00000000-0005-0000-0000-000004040000}"/>
    <cellStyle name="常规 19 3 3 2" xfId="1590" xr:uid="{00000000-0005-0000-0000-000005040000}"/>
    <cellStyle name="常规 19 3 4" xfId="1593" xr:uid="{00000000-0005-0000-0000-000006040000}"/>
    <cellStyle name="常规 19 4" xfId="171" xr:uid="{00000000-0005-0000-0000-000007040000}"/>
    <cellStyle name="常规 19 4 2" xfId="1594" xr:uid="{00000000-0005-0000-0000-000008040000}"/>
    <cellStyle name="常规 19 4 3" xfId="1595" xr:uid="{00000000-0005-0000-0000-000009040000}"/>
    <cellStyle name="常规 19 5" xfId="540" xr:uid="{00000000-0005-0000-0000-00000A040000}"/>
    <cellStyle name="常规 19 5 2" xfId="1585" xr:uid="{00000000-0005-0000-0000-00000B040000}"/>
    <cellStyle name="常规 19 6" xfId="573" xr:uid="{00000000-0005-0000-0000-00000C040000}"/>
    <cellStyle name="常规 19 6 2" xfId="1596" xr:uid="{00000000-0005-0000-0000-00000D040000}"/>
    <cellStyle name="常规 19 7" xfId="918" xr:uid="{00000000-0005-0000-0000-00000E040000}"/>
    <cellStyle name="常规 19_昌栗" xfId="1597" xr:uid="{00000000-0005-0000-0000-00000F040000}"/>
    <cellStyle name="常规 2" xfId="79" xr:uid="{00000000-0005-0000-0000-000010040000}"/>
    <cellStyle name="常规 2 10" xfId="1599" xr:uid="{00000000-0005-0000-0000-000011040000}"/>
    <cellStyle name="常规 2 10 2" xfId="1600" xr:uid="{00000000-0005-0000-0000-000012040000}"/>
    <cellStyle name="常规 2 10 2 3" xfId="1601" xr:uid="{00000000-0005-0000-0000-000013040000}"/>
    <cellStyle name="常规 2 10 4" xfId="1602" xr:uid="{00000000-0005-0000-0000-000014040000}"/>
    <cellStyle name="常规 2 11" xfId="1603" xr:uid="{00000000-0005-0000-0000-000015040000}"/>
    <cellStyle name="常规 2 11 2" xfId="1604" xr:uid="{00000000-0005-0000-0000-000016040000}"/>
    <cellStyle name="常规 2 11 2 3" xfId="1605" xr:uid="{00000000-0005-0000-0000-000017040000}"/>
    <cellStyle name="常规 2 11 4" xfId="1606" xr:uid="{00000000-0005-0000-0000-000018040000}"/>
    <cellStyle name="常规 2 12" xfId="1607" xr:uid="{00000000-0005-0000-0000-000019040000}"/>
    <cellStyle name="常规 2 12 2" xfId="1608" xr:uid="{00000000-0005-0000-0000-00001A040000}"/>
    <cellStyle name="常规 2 12 2 3" xfId="1609" xr:uid="{00000000-0005-0000-0000-00001B040000}"/>
    <cellStyle name="常规 2 12 4" xfId="1610" xr:uid="{00000000-0005-0000-0000-00001C040000}"/>
    <cellStyle name="常规 2 13" xfId="1611" xr:uid="{00000000-0005-0000-0000-00001D040000}"/>
    <cellStyle name="常规 2 13 2" xfId="1612" xr:uid="{00000000-0005-0000-0000-00001E040000}"/>
    <cellStyle name="常规 2 13 2 3" xfId="1613" xr:uid="{00000000-0005-0000-0000-00001F040000}"/>
    <cellStyle name="常规 2 13 4" xfId="1614" xr:uid="{00000000-0005-0000-0000-000020040000}"/>
    <cellStyle name="常规 2 14" xfId="1615" xr:uid="{00000000-0005-0000-0000-000021040000}"/>
    <cellStyle name="常规 2 14 2" xfId="1616" xr:uid="{00000000-0005-0000-0000-000022040000}"/>
    <cellStyle name="常规 2 14 2 3" xfId="1617" xr:uid="{00000000-0005-0000-0000-000023040000}"/>
    <cellStyle name="常规 2 14 4" xfId="1618" xr:uid="{00000000-0005-0000-0000-000024040000}"/>
    <cellStyle name="常规 2 15" xfId="1619" xr:uid="{00000000-0005-0000-0000-000025040000}"/>
    <cellStyle name="常规 2 15 2" xfId="1620" xr:uid="{00000000-0005-0000-0000-000026040000}"/>
    <cellStyle name="常规 2 15 2 3" xfId="1621" xr:uid="{00000000-0005-0000-0000-000027040000}"/>
    <cellStyle name="常规 2 15 4" xfId="1622" xr:uid="{00000000-0005-0000-0000-000028040000}"/>
    <cellStyle name="常规 2 16" xfId="1623" xr:uid="{00000000-0005-0000-0000-000029040000}"/>
    <cellStyle name="常规 2 16 2" xfId="1624" xr:uid="{00000000-0005-0000-0000-00002A040000}"/>
    <cellStyle name="常规 2 16 2 3" xfId="1625" xr:uid="{00000000-0005-0000-0000-00002B040000}"/>
    <cellStyle name="常规 2 16 4" xfId="1626" xr:uid="{00000000-0005-0000-0000-00002C040000}"/>
    <cellStyle name="常规 2 17" xfId="1627" xr:uid="{00000000-0005-0000-0000-00002D040000}"/>
    <cellStyle name="常规 2 17 2" xfId="1628" xr:uid="{00000000-0005-0000-0000-00002E040000}"/>
    <cellStyle name="常规 2 17 2 3" xfId="1629" xr:uid="{00000000-0005-0000-0000-00002F040000}"/>
    <cellStyle name="常规 2 17 4" xfId="1630" xr:uid="{00000000-0005-0000-0000-000030040000}"/>
    <cellStyle name="常规 2 18" xfId="1631" xr:uid="{00000000-0005-0000-0000-000031040000}"/>
    <cellStyle name="常规 2 18 2" xfId="1632" xr:uid="{00000000-0005-0000-0000-000032040000}"/>
    <cellStyle name="常规 2 18 2 3" xfId="1633" xr:uid="{00000000-0005-0000-0000-000033040000}"/>
    <cellStyle name="常规 2 18 4" xfId="1634" xr:uid="{00000000-0005-0000-0000-000034040000}"/>
    <cellStyle name="常规 2 19" xfId="1598" xr:uid="{00000000-0005-0000-0000-000035040000}"/>
    <cellStyle name="常规 2 2" xfId="80" xr:uid="{00000000-0005-0000-0000-000036040000}"/>
    <cellStyle name="常规 2 2 2" xfId="81" xr:uid="{00000000-0005-0000-0000-000037040000}"/>
    <cellStyle name="常规 2 2 2 2" xfId="82" xr:uid="{00000000-0005-0000-0000-000038040000}"/>
    <cellStyle name="常规 2 2 2 2 2" xfId="578" xr:uid="{00000000-0005-0000-0000-000039040000}"/>
    <cellStyle name="常规 2 2 2 2 2 2" xfId="580" xr:uid="{00000000-0005-0000-0000-00003A040000}"/>
    <cellStyle name="常规 2 2 2 2 2 3" xfId="305" xr:uid="{00000000-0005-0000-0000-00003B040000}"/>
    <cellStyle name="常规 2 2 2 2 2 4" xfId="927" xr:uid="{00000000-0005-0000-0000-00003C040000}"/>
    <cellStyle name="常规 2 2 2 2 2 5" xfId="1637" xr:uid="{00000000-0005-0000-0000-00003D040000}"/>
    <cellStyle name="常规 2 2 2 2 3" xfId="581" xr:uid="{00000000-0005-0000-0000-00003E040000}"/>
    <cellStyle name="常规 2 2 2 2 4" xfId="582" xr:uid="{00000000-0005-0000-0000-00003F040000}"/>
    <cellStyle name="常规 2 2 2 2 4 2" xfId="1638" xr:uid="{00000000-0005-0000-0000-000040040000}"/>
    <cellStyle name="常规 2 2 2 2 5" xfId="926" xr:uid="{00000000-0005-0000-0000-000041040000}"/>
    <cellStyle name="常规 2 2 2 3" xfId="83" xr:uid="{00000000-0005-0000-0000-000042040000}"/>
    <cellStyle name="常规 2 2 2 3 2" xfId="84" xr:uid="{00000000-0005-0000-0000-000043040000}"/>
    <cellStyle name="常规 2 2 2 3 2 2" xfId="215" xr:uid="{00000000-0005-0000-0000-000044040000}"/>
    <cellStyle name="常规 2 2 2 3 2 3" xfId="586" xr:uid="{00000000-0005-0000-0000-000045040000}"/>
    <cellStyle name="常规 2 2 2 3 2 4" xfId="587" xr:uid="{00000000-0005-0000-0000-000046040000}"/>
    <cellStyle name="常规 2 2 2 3 2 5" xfId="589" xr:uid="{00000000-0005-0000-0000-000047040000}"/>
    <cellStyle name="常规 2 2 2 3 2 6" xfId="929" xr:uid="{00000000-0005-0000-0000-000048040000}"/>
    <cellStyle name="常规 2 2 2 3 3" xfId="86" xr:uid="{00000000-0005-0000-0000-000049040000}"/>
    <cellStyle name="常规 2 2 2 3 3 2" xfId="255" xr:uid="{00000000-0005-0000-0000-00004A040000}"/>
    <cellStyle name="常规 2 2 2 3 3 3" xfId="443" xr:uid="{00000000-0005-0000-0000-00004B040000}"/>
    <cellStyle name="常规 2 2 2 3 4" xfId="175" xr:uid="{00000000-0005-0000-0000-00004C040000}"/>
    <cellStyle name="常规 2 2 2 3 5" xfId="592" xr:uid="{00000000-0005-0000-0000-00004D040000}"/>
    <cellStyle name="常规 2 2 2 3 6" xfId="593" xr:uid="{00000000-0005-0000-0000-00004E040000}"/>
    <cellStyle name="常规 2 2 2 3 7" xfId="928" xr:uid="{00000000-0005-0000-0000-00004F040000}"/>
    <cellStyle name="常规 2 2 2 4" xfId="147" xr:uid="{00000000-0005-0000-0000-000050040000}"/>
    <cellStyle name="常规 2 2 2 4 2" xfId="594" xr:uid="{00000000-0005-0000-0000-000051040000}"/>
    <cellStyle name="常规 2 2 2 4 3" xfId="596" xr:uid="{00000000-0005-0000-0000-000052040000}"/>
    <cellStyle name="常规 2 2 2 4 4" xfId="597" xr:uid="{00000000-0005-0000-0000-000053040000}"/>
    <cellStyle name="常规 2 2 2 4 5" xfId="875" xr:uid="{00000000-0005-0000-0000-000054040000}"/>
    <cellStyle name="常规 2 2 2 4 6" xfId="311" xr:uid="{00000000-0005-0000-0000-000055040000}"/>
    <cellStyle name="常规 2 2 2 5" xfId="309" xr:uid="{00000000-0005-0000-0000-000056040000}"/>
    <cellStyle name="常规 2 2 2 5 2" xfId="339" xr:uid="{00000000-0005-0000-0000-000057040000}"/>
    <cellStyle name="常规 2 2 2 5 3" xfId="326" xr:uid="{00000000-0005-0000-0000-000058040000}"/>
    <cellStyle name="常规 2 2 2 5 4" xfId="873" xr:uid="{00000000-0005-0000-0000-000059040000}"/>
    <cellStyle name="常规 2 2 2 5 5" xfId="1639" xr:uid="{00000000-0005-0000-0000-00005A040000}"/>
    <cellStyle name="常规 2 2 2 6" xfId="314" xr:uid="{00000000-0005-0000-0000-00005B040000}"/>
    <cellStyle name="常规 2 2 2 6 2" xfId="1636" xr:uid="{00000000-0005-0000-0000-00005C040000}"/>
    <cellStyle name="常规 2 2 2 7" xfId="315" xr:uid="{00000000-0005-0000-0000-00005D040000}"/>
    <cellStyle name="常规 2 2 2 8" xfId="924" xr:uid="{00000000-0005-0000-0000-00005E040000}"/>
    <cellStyle name="常规 2 2 3" xfId="87" xr:uid="{00000000-0005-0000-0000-00005F040000}"/>
    <cellStyle name="常规 2 2 3 2" xfId="88" xr:uid="{00000000-0005-0000-0000-000060040000}"/>
    <cellStyle name="常规 2 2 3 2 2" xfId="600" xr:uid="{00000000-0005-0000-0000-000061040000}"/>
    <cellStyle name="常规 2 2 3 2 2 2" xfId="1641" xr:uid="{00000000-0005-0000-0000-000062040000}"/>
    <cellStyle name="常规 2 2 3 2 3" xfId="601" xr:uid="{00000000-0005-0000-0000-000063040000}"/>
    <cellStyle name="常规 2 2 3 2 3 2" xfId="1642" xr:uid="{00000000-0005-0000-0000-000064040000}"/>
    <cellStyle name="常规 2 2 3 2 4" xfId="932" xr:uid="{00000000-0005-0000-0000-000065040000}"/>
    <cellStyle name="常规 2 2 3 3" xfId="603" xr:uid="{00000000-0005-0000-0000-000066040000}"/>
    <cellStyle name="常规 2 2 3 3 2" xfId="605" xr:uid="{00000000-0005-0000-0000-000067040000}"/>
    <cellStyle name="常规 2 2 3 3 3" xfId="607" xr:uid="{00000000-0005-0000-0000-000068040000}"/>
    <cellStyle name="常规 2 2 3 3 4" xfId="933" xr:uid="{00000000-0005-0000-0000-000069040000}"/>
    <cellStyle name="常规 2 2 3 3 5" xfId="1640" xr:uid="{00000000-0005-0000-0000-00006A040000}"/>
    <cellStyle name="常规 2 2 3 4" xfId="609" xr:uid="{00000000-0005-0000-0000-00006B040000}"/>
    <cellStyle name="常规 2 2 3 5" xfId="611" xr:uid="{00000000-0005-0000-0000-00006C040000}"/>
    <cellStyle name="常规 2 2 3 5 2" xfId="1643" xr:uid="{00000000-0005-0000-0000-00006D040000}"/>
    <cellStyle name="常规 2 2 3 6" xfId="930" xr:uid="{00000000-0005-0000-0000-00006E040000}"/>
    <cellStyle name="常规 2 2 4" xfId="1" xr:uid="{00000000-0005-0000-0000-00006F040000}"/>
    <cellStyle name="常规 2 2 4 2" xfId="613" xr:uid="{00000000-0005-0000-0000-000070040000}"/>
    <cellStyle name="常规 2 2 4 2 2" xfId="617" xr:uid="{00000000-0005-0000-0000-000071040000}"/>
    <cellStyle name="常规 2 2 4 2 3" xfId="618" xr:uid="{00000000-0005-0000-0000-000072040000}"/>
    <cellStyle name="常规 2 2 4 2 3 2" xfId="1646" xr:uid="{00000000-0005-0000-0000-000073040000}"/>
    <cellStyle name="常规 2 2 4 2 4" xfId="934" xr:uid="{00000000-0005-0000-0000-000074040000}"/>
    <cellStyle name="常规 2 2 4 2 5" xfId="1645" xr:uid="{00000000-0005-0000-0000-000075040000}"/>
    <cellStyle name="常规 2 2 4 3" xfId="620" xr:uid="{00000000-0005-0000-0000-000076040000}"/>
    <cellStyle name="常规 2 2 4 3 2" xfId="1644" xr:uid="{00000000-0005-0000-0000-000077040000}"/>
    <cellStyle name="常规 2 2 4 4" xfId="621" xr:uid="{00000000-0005-0000-0000-000078040000}"/>
    <cellStyle name="常规 2 2 4 5" xfId="859" xr:uid="{00000000-0005-0000-0000-000079040000}"/>
    <cellStyle name="常规 2 2 4 5 2" xfId="1647" xr:uid="{00000000-0005-0000-0000-00007A040000}"/>
    <cellStyle name="常规 2 2 5" xfId="622" xr:uid="{00000000-0005-0000-0000-00007B040000}"/>
    <cellStyle name="常规 2 2 5 2" xfId="623" xr:uid="{00000000-0005-0000-0000-00007C040000}"/>
    <cellStyle name="常规 2 2 5 3" xfId="624" xr:uid="{00000000-0005-0000-0000-00007D040000}"/>
    <cellStyle name="常规 2 2 5 4" xfId="935" xr:uid="{00000000-0005-0000-0000-00007E040000}"/>
    <cellStyle name="常规 2 2 5 4 2" xfId="1649" xr:uid="{00000000-0005-0000-0000-00007F040000}"/>
    <cellStyle name="常规 2 2 5 5" xfId="1648" xr:uid="{00000000-0005-0000-0000-000080040000}"/>
    <cellStyle name="常规 2 2 6" xfId="625" xr:uid="{00000000-0005-0000-0000-000081040000}"/>
    <cellStyle name="常规 2 2 6 2" xfId="1635" xr:uid="{00000000-0005-0000-0000-000082040000}"/>
    <cellStyle name="常规 2 2 7" xfId="626" xr:uid="{00000000-0005-0000-0000-000083040000}"/>
    <cellStyle name="常规 2 2 7 2" xfId="1650" xr:uid="{00000000-0005-0000-0000-000084040000}"/>
    <cellStyle name="常规 2 2 8" xfId="923" xr:uid="{00000000-0005-0000-0000-000085040000}"/>
    <cellStyle name="常规 2 2_Sheet8" xfId="1651" xr:uid="{00000000-0005-0000-0000-000086040000}"/>
    <cellStyle name="常规 2 21" xfId="1652" xr:uid="{00000000-0005-0000-0000-000087040000}"/>
    <cellStyle name="常规 2 3" xfId="89" xr:uid="{00000000-0005-0000-0000-000088040000}"/>
    <cellStyle name="常规 2 3 2" xfId="90" xr:uid="{00000000-0005-0000-0000-000089040000}"/>
    <cellStyle name="常规 2 3 2 2" xfId="378" xr:uid="{00000000-0005-0000-0000-00008A040000}"/>
    <cellStyle name="常规 2 3 2 2 2" xfId="2880" xr:uid="{00000000-0005-0000-0000-00008B040000}"/>
    <cellStyle name="常规 2 3 2 2 3" xfId="1656" xr:uid="{00000000-0005-0000-0000-00008C040000}"/>
    <cellStyle name="常规 2 3 2 2 4" xfId="1655" xr:uid="{00000000-0005-0000-0000-00008D040000}"/>
    <cellStyle name="常规 2 3 2 3" xfId="1654" xr:uid="{00000000-0005-0000-0000-00008E040000}"/>
    <cellStyle name="常规 2 3 2 4" xfId="1657" xr:uid="{00000000-0005-0000-0000-00008F040000}"/>
    <cellStyle name="常规 2 3 3" xfId="627" xr:uid="{00000000-0005-0000-0000-000090040000}"/>
    <cellStyle name="常规 2 3 3 2" xfId="2876" xr:uid="{00000000-0005-0000-0000-000091040000}"/>
    <cellStyle name="常规 2 3 3 3" xfId="1658" xr:uid="{00000000-0005-0000-0000-000092040000}"/>
    <cellStyle name="常规 2 3 3 4" xfId="1659" xr:uid="{00000000-0005-0000-0000-000093040000}"/>
    <cellStyle name="常规 2 3 4" xfId="1653" xr:uid="{00000000-0005-0000-0000-000094040000}"/>
    <cellStyle name="常规 2 3 5" xfId="1660" xr:uid="{00000000-0005-0000-0000-000095040000}"/>
    <cellStyle name="常规 2 4" xfId="91" xr:uid="{00000000-0005-0000-0000-000096040000}"/>
    <cellStyle name="常规 2 4 2" xfId="628" xr:uid="{00000000-0005-0000-0000-000097040000}"/>
    <cellStyle name="常规 2 4 2 2" xfId="2875" xr:uid="{00000000-0005-0000-0000-000098040000}"/>
    <cellStyle name="常规 2 4 2 3" xfId="1662" xr:uid="{00000000-0005-0000-0000-000099040000}"/>
    <cellStyle name="常规 2 4 2 4" xfId="1663" xr:uid="{00000000-0005-0000-0000-00009A040000}"/>
    <cellStyle name="常规 2 4 3" xfId="629" xr:uid="{00000000-0005-0000-0000-00009B040000}"/>
    <cellStyle name="常规 2 4 3 2" xfId="1661" xr:uid="{00000000-0005-0000-0000-00009C040000}"/>
    <cellStyle name="常规 2 4 5" xfId="1664" xr:uid="{00000000-0005-0000-0000-00009D040000}"/>
    <cellStyle name="常规 2 5" xfId="630" xr:uid="{00000000-0005-0000-0000-00009E040000}"/>
    <cellStyle name="常规 2 5 2" xfId="631" xr:uid="{00000000-0005-0000-0000-00009F040000}"/>
    <cellStyle name="常规 2 5 2 2" xfId="549" xr:uid="{00000000-0005-0000-0000-0000A0040000}"/>
    <cellStyle name="常规 2 5 2 3" xfId="553" xr:uid="{00000000-0005-0000-0000-0000A1040000}"/>
    <cellStyle name="常规 2 5 2 4" xfId="936" xr:uid="{00000000-0005-0000-0000-0000A2040000}"/>
    <cellStyle name="常规 2 5 2 4 2" xfId="1667" xr:uid="{00000000-0005-0000-0000-0000A3040000}"/>
    <cellStyle name="常规 2 5 2 5" xfId="1666" xr:uid="{00000000-0005-0000-0000-0000A4040000}"/>
    <cellStyle name="常规 2 5 3" xfId="2874" xr:uid="{00000000-0005-0000-0000-0000A5040000}"/>
    <cellStyle name="常规 2 5 4" xfId="1665" xr:uid="{00000000-0005-0000-0000-0000A6040000}"/>
    <cellStyle name="常规 2 5 5" xfId="1668" xr:uid="{00000000-0005-0000-0000-0000A7040000}"/>
    <cellStyle name="常规 2 6" xfId="632" xr:uid="{00000000-0005-0000-0000-0000A8040000}"/>
    <cellStyle name="常规 2 6 2" xfId="1670" xr:uid="{00000000-0005-0000-0000-0000A9040000}"/>
    <cellStyle name="常规 2 6 2 4" xfId="1671" xr:uid="{00000000-0005-0000-0000-0000AA040000}"/>
    <cellStyle name="常规 2 6 3" xfId="1669" xr:uid="{00000000-0005-0000-0000-0000AB040000}"/>
    <cellStyle name="常规 2 6 4" xfId="1672" xr:uid="{00000000-0005-0000-0000-0000AC040000}"/>
    <cellStyle name="常规 2 6 5" xfId="1673" xr:uid="{00000000-0005-0000-0000-0000AD040000}"/>
    <cellStyle name="常规 2 7" xfId="333" xr:uid="{00000000-0005-0000-0000-0000AE040000}"/>
    <cellStyle name="常规 2 7 2" xfId="1675" xr:uid="{00000000-0005-0000-0000-0000AF040000}"/>
    <cellStyle name="常规 2 7 2 3" xfId="1676" xr:uid="{00000000-0005-0000-0000-0000B0040000}"/>
    <cellStyle name="常规 2 7 3" xfId="1674" xr:uid="{00000000-0005-0000-0000-0000B1040000}"/>
    <cellStyle name="常规 2 7 4" xfId="1677" xr:uid="{00000000-0005-0000-0000-0000B2040000}"/>
    <cellStyle name="常规 2 8" xfId="922" xr:uid="{00000000-0005-0000-0000-0000B3040000}"/>
    <cellStyle name="常规 2 8 2" xfId="1679" xr:uid="{00000000-0005-0000-0000-0000B4040000}"/>
    <cellStyle name="常规 2 8 2 3" xfId="1680" xr:uid="{00000000-0005-0000-0000-0000B5040000}"/>
    <cellStyle name="常规 2 8 3" xfId="1678" xr:uid="{00000000-0005-0000-0000-0000B6040000}"/>
    <cellStyle name="常规 2 8 4" xfId="1681" xr:uid="{00000000-0005-0000-0000-0000B7040000}"/>
    <cellStyle name="常规 2 9" xfId="1682" xr:uid="{00000000-0005-0000-0000-0000B8040000}"/>
    <cellStyle name="常规 2 9 2" xfId="1683" xr:uid="{00000000-0005-0000-0000-0000B9040000}"/>
    <cellStyle name="常规 2 9 2 3" xfId="1684" xr:uid="{00000000-0005-0000-0000-0000BA040000}"/>
    <cellStyle name="常规 2 9 4" xfId="1685" xr:uid="{00000000-0005-0000-0000-0000BB040000}"/>
    <cellStyle name="常规 2_(第三、四分册400章桥梁）井睦清单核查解释表汇总" xfId="1686" xr:uid="{00000000-0005-0000-0000-0000BC040000}"/>
    <cellStyle name="常规 20" xfId="49" xr:uid="{00000000-0005-0000-0000-0000BD040000}"/>
    <cellStyle name="常规 20 2" xfId="51" xr:uid="{00000000-0005-0000-0000-0000BE040000}"/>
    <cellStyle name="常规 20 2 2" xfId="214" xr:uid="{00000000-0005-0000-0000-0000BF040000}"/>
    <cellStyle name="常规 20 2 2 2" xfId="1689" xr:uid="{00000000-0005-0000-0000-0000C0040000}"/>
    <cellStyle name="常规 20 2 2 3" xfId="1690" xr:uid="{00000000-0005-0000-0000-0000C1040000}"/>
    <cellStyle name="常规 20 2 3" xfId="473" xr:uid="{00000000-0005-0000-0000-0000C2040000}"/>
    <cellStyle name="常规 20 2 3 2" xfId="1688" xr:uid="{00000000-0005-0000-0000-0000C3040000}"/>
    <cellStyle name="常规 20 2 4" xfId="476" xr:uid="{00000000-0005-0000-0000-0000C4040000}"/>
    <cellStyle name="常规 20 2 4 2" xfId="1691" xr:uid="{00000000-0005-0000-0000-0000C5040000}"/>
    <cellStyle name="常规 20 2 5" xfId="478" xr:uid="{00000000-0005-0000-0000-0000C6040000}"/>
    <cellStyle name="常规 20 2 6" xfId="899" xr:uid="{00000000-0005-0000-0000-0000C7040000}"/>
    <cellStyle name="常规 20 3" xfId="55" xr:uid="{00000000-0005-0000-0000-0000C8040000}"/>
    <cellStyle name="常规 20 3 2" xfId="254" xr:uid="{00000000-0005-0000-0000-0000C9040000}"/>
    <cellStyle name="常规 20 3 2 2" xfId="1693" xr:uid="{00000000-0005-0000-0000-0000CA040000}"/>
    <cellStyle name="常规 20 3 2 3" xfId="1694" xr:uid="{00000000-0005-0000-0000-0000CB040000}"/>
    <cellStyle name="常规 20 3 3" xfId="484" xr:uid="{00000000-0005-0000-0000-0000CC040000}"/>
    <cellStyle name="常规 20 3 3 2" xfId="1692" xr:uid="{00000000-0005-0000-0000-0000CD040000}"/>
    <cellStyle name="常规 20 3 4" xfId="1695" xr:uid="{00000000-0005-0000-0000-0000CE040000}"/>
    <cellStyle name="常规 20 4" xfId="178" xr:uid="{00000000-0005-0000-0000-0000CF040000}"/>
    <cellStyle name="常规 20 4 2" xfId="1696" xr:uid="{00000000-0005-0000-0000-0000D0040000}"/>
    <cellStyle name="常规 20 4 3" xfId="1697" xr:uid="{00000000-0005-0000-0000-0000D1040000}"/>
    <cellStyle name="常规 20 5" xfId="492" xr:uid="{00000000-0005-0000-0000-0000D2040000}"/>
    <cellStyle name="常规 20 5 2" xfId="1687" xr:uid="{00000000-0005-0000-0000-0000D3040000}"/>
    <cellStyle name="常规 20 6" xfId="494" xr:uid="{00000000-0005-0000-0000-0000D4040000}"/>
    <cellStyle name="常规 20 6 2" xfId="1698" xr:uid="{00000000-0005-0000-0000-0000D5040000}"/>
    <cellStyle name="常规 20 7" xfId="897" xr:uid="{00000000-0005-0000-0000-0000D6040000}"/>
    <cellStyle name="常规 20_昌栗" xfId="1699" xr:uid="{00000000-0005-0000-0000-0000D7040000}"/>
    <cellStyle name="常规 21" xfId="58" xr:uid="{00000000-0005-0000-0000-0000D8040000}"/>
    <cellStyle name="常规 21 2" xfId="20" xr:uid="{00000000-0005-0000-0000-0000D9040000}"/>
    <cellStyle name="常规 21 2 2" xfId="213" xr:uid="{00000000-0005-0000-0000-0000DA040000}"/>
    <cellStyle name="常规 21 2 3" xfId="282" xr:uid="{00000000-0005-0000-0000-0000DB040000}"/>
    <cellStyle name="常规 21 2 3 2" xfId="1702" xr:uid="{00000000-0005-0000-0000-0000DC040000}"/>
    <cellStyle name="常规 21 2 4" xfId="355" xr:uid="{00000000-0005-0000-0000-0000DD040000}"/>
    <cellStyle name="常规 21 2 4 2" xfId="1701" xr:uid="{00000000-0005-0000-0000-0000DE040000}"/>
    <cellStyle name="常规 21 2 5" xfId="360" xr:uid="{00000000-0005-0000-0000-0000DF040000}"/>
    <cellStyle name="常规 21 2 6" xfId="879" xr:uid="{00000000-0005-0000-0000-0000E0040000}"/>
    <cellStyle name="常规 21 3" xfId="30" xr:uid="{00000000-0005-0000-0000-0000E1040000}"/>
    <cellStyle name="常规 21 3 2" xfId="253" xr:uid="{00000000-0005-0000-0000-0000E2040000}"/>
    <cellStyle name="常规 21 3 3" xfId="377" xr:uid="{00000000-0005-0000-0000-0000E3040000}"/>
    <cellStyle name="常规 21 4" xfId="179" xr:uid="{00000000-0005-0000-0000-0000E4040000}"/>
    <cellStyle name="常规 21 4 2" xfId="1703" xr:uid="{00000000-0005-0000-0000-0000E5040000}"/>
    <cellStyle name="常规 21 5" xfId="411" xr:uid="{00000000-0005-0000-0000-0000E6040000}"/>
    <cellStyle name="常规 21 5 2" xfId="1700" xr:uid="{00000000-0005-0000-0000-0000E7040000}"/>
    <cellStyle name="常规 21 6" xfId="439" xr:uid="{00000000-0005-0000-0000-0000E8040000}"/>
    <cellStyle name="常规 21 7" xfId="903" xr:uid="{00000000-0005-0000-0000-0000E9040000}"/>
    <cellStyle name="常规 21_昌栗" xfId="1704" xr:uid="{00000000-0005-0000-0000-0000EA040000}"/>
    <cellStyle name="常规 22" xfId="60" xr:uid="{00000000-0005-0000-0000-0000EB040000}"/>
    <cellStyle name="常规 22 2" xfId="62" xr:uid="{00000000-0005-0000-0000-0000EC040000}"/>
    <cellStyle name="常规 22 2 2" xfId="212" xr:uid="{00000000-0005-0000-0000-0000ED040000}"/>
    <cellStyle name="常规 22 2 2 2" xfId="1707" xr:uid="{00000000-0005-0000-0000-0000EE040000}"/>
    <cellStyle name="常规 22 2 2 3" xfId="1708" xr:uid="{00000000-0005-0000-0000-0000EF040000}"/>
    <cellStyle name="常规 22 2 3" xfId="500" xr:uid="{00000000-0005-0000-0000-0000F0040000}"/>
    <cellStyle name="常规 22 2 3 2" xfId="1706" xr:uid="{00000000-0005-0000-0000-0000F1040000}"/>
    <cellStyle name="常规 22 2 4" xfId="503" xr:uid="{00000000-0005-0000-0000-0000F2040000}"/>
    <cellStyle name="常规 22 2 4 2" xfId="1709" xr:uid="{00000000-0005-0000-0000-0000F3040000}"/>
    <cellStyle name="常规 22 2 5" xfId="505" xr:uid="{00000000-0005-0000-0000-0000F4040000}"/>
    <cellStyle name="常规 22 2 6" xfId="907" xr:uid="{00000000-0005-0000-0000-0000F5040000}"/>
    <cellStyle name="常规 22 3" xfId="66" xr:uid="{00000000-0005-0000-0000-0000F6040000}"/>
    <cellStyle name="常规 22 3 2" xfId="252" xr:uid="{00000000-0005-0000-0000-0000F7040000}"/>
    <cellStyle name="常规 22 3 2 2" xfId="1711" xr:uid="{00000000-0005-0000-0000-0000F8040000}"/>
    <cellStyle name="常规 22 3 2 3" xfId="1712" xr:uid="{00000000-0005-0000-0000-0000F9040000}"/>
    <cellStyle name="常规 22 3 3" xfId="510" xr:uid="{00000000-0005-0000-0000-0000FA040000}"/>
    <cellStyle name="常规 22 3 3 2" xfId="1710" xr:uid="{00000000-0005-0000-0000-0000FB040000}"/>
    <cellStyle name="常规 22 3 4" xfId="1713" xr:uid="{00000000-0005-0000-0000-0000FC040000}"/>
    <cellStyle name="常规 22 4" xfId="180" xr:uid="{00000000-0005-0000-0000-0000FD040000}"/>
    <cellStyle name="常规 22 4 2" xfId="1714" xr:uid="{00000000-0005-0000-0000-0000FE040000}"/>
    <cellStyle name="常规 22 4 3" xfId="1715" xr:uid="{00000000-0005-0000-0000-0000FF040000}"/>
    <cellStyle name="常规 22 5" xfId="520" xr:uid="{00000000-0005-0000-0000-000000050000}"/>
    <cellStyle name="常规 22 5 2" xfId="1705" xr:uid="{00000000-0005-0000-0000-000001050000}"/>
    <cellStyle name="常规 22 6" xfId="522" xr:uid="{00000000-0005-0000-0000-000002050000}"/>
    <cellStyle name="常规 22 6 2" xfId="1716" xr:uid="{00000000-0005-0000-0000-000003050000}"/>
    <cellStyle name="常规 22 7" xfId="905" xr:uid="{00000000-0005-0000-0000-000004050000}"/>
    <cellStyle name="常规 22_300" xfId="1717" xr:uid="{00000000-0005-0000-0000-000005050000}"/>
    <cellStyle name="常规 23" xfId="69" xr:uid="{00000000-0005-0000-0000-000006050000}"/>
    <cellStyle name="常规 23 2" xfId="71" xr:uid="{00000000-0005-0000-0000-000007050000}"/>
    <cellStyle name="常规 23 2 2" xfId="211" xr:uid="{00000000-0005-0000-0000-000008050000}"/>
    <cellStyle name="常规 23 2 2 2" xfId="530" xr:uid="{00000000-0005-0000-0000-000009050000}"/>
    <cellStyle name="常规 23 2 2 2 2" xfId="1720" xr:uid="{00000000-0005-0000-0000-00000A050000}"/>
    <cellStyle name="常规 23 2 2 3" xfId="532" xr:uid="{00000000-0005-0000-0000-00000B050000}"/>
    <cellStyle name="常规 23 2 2 3 2" xfId="1721" xr:uid="{00000000-0005-0000-0000-00000C050000}"/>
    <cellStyle name="常规 23 2 2 4" xfId="915" xr:uid="{00000000-0005-0000-0000-00000D050000}"/>
    <cellStyle name="常规 23 2 3" xfId="536" xr:uid="{00000000-0005-0000-0000-00000E050000}"/>
    <cellStyle name="常规 23 2 3 2" xfId="1719" xr:uid="{00000000-0005-0000-0000-00000F050000}"/>
    <cellStyle name="常规 23 2 4" xfId="539" xr:uid="{00000000-0005-0000-0000-000010050000}"/>
    <cellStyle name="常规 23 2 4 2" xfId="1722" xr:uid="{00000000-0005-0000-0000-000011050000}"/>
    <cellStyle name="常规 23 2 5" xfId="913" xr:uid="{00000000-0005-0000-0000-000012050000}"/>
    <cellStyle name="常规 23 3" xfId="73" xr:uid="{00000000-0005-0000-0000-000013050000}"/>
    <cellStyle name="常规 23 3 2" xfId="251" xr:uid="{00000000-0005-0000-0000-000014050000}"/>
    <cellStyle name="常规 23 3 2 2" xfId="1724" xr:uid="{00000000-0005-0000-0000-000015050000}"/>
    <cellStyle name="常规 23 3 2 3" xfId="1725" xr:uid="{00000000-0005-0000-0000-000016050000}"/>
    <cellStyle name="常规 23 3 3" xfId="548" xr:uid="{00000000-0005-0000-0000-000017050000}"/>
    <cellStyle name="常规 23 3 3 2" xfId="1723" xr:uid="{00000000-0005-0000-0000-000018050000}"/>
    <cellStyle name="常规 23 3 4" xfId="552" xr:uid="{00000000-0005-0000-0000-000019050000}"/>
    <cellStyle name="常规 23 3 4 2" xfId="1726" xr:uid="{00000000-0005-0000-0000-00001A050000}"/>
    <cellStyle name="常规 23 3 5" xfId="556" xr:uid="{00000000-0005-0000-0000-00001B050000}"/>
    <cellStyle name="常规 23 3 6" xfId="917" xr:uid="{00000000-0005-0000-0000-00001C050000}"/>
    <cellStyle name="常规 23 4" xfId="181" xr:uid="{00000000-0005-0000-0000-00001D050000}"/>
    <cellStyle name="常规 23 5" xfId="561" xr:uid="{00000000-0005-0000-0000-00001E050000}"/>
    <cellStyle name="常规 23 5 2" xfId="1727" xr:uid="{00000000-0005-0000-0000-00001F050000}"/>
    <cellStyle name="常规 23 6" xfId="911" xr:uid="{00000000-0005-0000-0000-000020050000}"/>
    <cellStyle name="常规 23 6 2" xfId="1718" xr:uid="{00000000-0005-0000-0000-000021050000}"/>
    <cellStyle name="常规 23_300" xfId="1728" xr:uid="{00000000-0005-0000-0000-000022050000}"/>
    <cellStyle name="常规 24" xfId="75" xr:uid="{00000000-0005-0000-0000-000023050000}"/>
    <cellStyle name="常规 24 2" xfId="182" xr:uid="{00000000-0005-0000-0000-000024050000}"/>
    <cellStyle name="常规 24 2 2" xfId="564" xr:uid="{00000000-0005-0000-0000-000025050000}"/>
    <cellStyle name="常规 24 2 2 2" xfId="1730" xr:uid="{00000000-0005-0000-0000-000026050000}"/>
    <cellStyle name="常规 24 2 3" xfId="566" xr:uid="{00000000-0005-0000-0000-000027050000}"/>
    <cellStyle name="常规 24 2 3 2" xfId="1731" xr:uid="{00000000-0005-0000-0000-000028050000}"/>
    <cellStyle name="常规 24 2 4" xfId="568" xr:uid="{00000000-0005-0000-0000-000029050000}"/>
    <cellStyle name="常规 24 2 5" xfId="921" xr:uid="{00000000-0005-0000-0000-00002A050000}"/>
    <cellStyle name="常规 24 2 6" xfId="563" xr:uid="{00000000-0005-0000-0000-00002B050000}"/>
    <cellStyle name="常规 24 3" xfId="526" xr:uid="{00000000-0005-0000-0000-00002C050000}"/>
    <cellStyle name="常规 24 3 2" xfId="1729" xr:uid="{00000000-0005-0000-0000-00002D050000}"/>
    <cellStyle name="常规 24 4" xfId="534" xr:uid="{00000000-0005-0000-0000-00002E050000}"/>
    <cellStyle name="常规 24 4 2" xfId="1732" xr:uid="{00000000-0005-0000-0000-00002F050000}"/>
    <cellStyle name="常规 24 5" xfId="919" xr:uid="{00000000-0005-0000-0000-000030050000}"/>
    <cellStyle name="常规 25" xfId="93" xr:uid="{00000000-0005-0000-0000-000031050000}"/>
    <cellStyle name="常规 25 2" xfId="183" xr:uid="{00000000-0005-0000-0000-000032050000}"/>
    <cellStyle name="常规 25 2 2" xfId="608" xr:uid="{00000000-0005-0000-0000-000033050000}"/>
    <cellStyle name="常规 25 2 2 2" xfId="1734" xr:uid="{00000000-0005-0000-0000-000034050000}"/>
    <cellStyle name="常规 25 2 3" xfId="610" xr:uid="{00000000-0005-0000-0000-000035050000}"/>
    <cellStyle name="常规 25 2 3 2" xfId="1735" xr:uid="{00000000-0005-0000-0000-000036050000}"/>
    <cellStyle name="常规 25 2 4" xfId="939" xr:uid="{00000000-0005-0000-0000-000037050000}"/>
    <cellStyle name="常规 25 3" xfId="541" xr:uid="{00000000-0005-0000-0000-000038050000}"/>
    <cellStyle name="常规 25 3 2" xfId="1733" xr:uid="{00000000-0005-0000-0000-000039050000}"/>
    <cellStyle name="常规 25 4" xfId="545" xr:uid="{00000000-0005-0000-0000-00003A050000}"/>
    <cellStyle name="常规 25 4 2" xfId="1736" xr:uid="{00000000-0005-0000-0000-00003B050000}"/>
    <cellStyle name="常规 25 5" xfId="937" xr:uid="{00000000-0005-0000-0000-00003C050000}"/>
    <cellStyle name="常规 25_300" xfId="1737" xr:uid="{00000000-0005-0000-0000-00003D050000}"/>
    <cellStyle name="常规 26" xfId="16" xr:uid="{00000000-0005-0000-0000-00003E050000}"/>
    <cellStyle name="常规 26 2" xfId="184" xr:uid="{00000000-0005-0000-0000-00003F050000}"/>
    <cellStyle name="常规 26 2 2" xfId="1739" xr:uid="{00000000-0005-0000-0000-000040050000}"/>
    <cellStyle name="常规 26 2 3" xfId="1740" xr:uid="{00000000-0005-0000-0000-000041050000}"/>
    <cellStyle name="常规 26 3" xfId="316" xr:uid="{00000000-0005-0000-0000-000042050000}"/>
    <cellStyle name="常规 26 3 2" xfId="1738" xr:uid="{00000000-0005-0000-0000-000043050000}"/>
    <cellStyle name="常规 26 4" xfId="318" xr:uid="{00000000-0005-0000-0000-000044050000}"/>
    <cellStyle name="常规 26 4 2" xfId="1741" xr:uid="{00000000-0005-0000-0000-000045050000}"/>
    <cellStyle name="常规 26 5" xfId="871" xr:uid="{00000000-0005-0000-0000-000046050000}"/>
    <cellStyle name="常规 26_300" xfId="1742" xr:uid="{00000000-0005-0000-0000-000047050000}"/>
    <cellStyle name="常规 27" xfId="94" xr:uid="{00000000-0005-0000-0000-000048050000}"/>
    <cellStyle name="常规 27 2" xfId="185" xr:uid="{00000000-0005-0000-0000-000049050000}"/>
    <cellStyle name="常规 27 2 2" xfId="642" xr:uid="{00000000-0005-0000-0000-00004A050000}"/>
    <cellStyle name="常规 27 2 2 2" xfId="1744" xr:uid="{00000000-0005-0000-0000-00004B050000}"/>
    <cellStyle name="常规 27 2 3" xfId="577" xr:uid="{00000000-0005-0000-0000-00004C050000}"/>
    <cellStyle name="常规 27 2 3 2" xfId="1745" xr:uid="{00000000-0005-0000-0000-00004D050000}"/>
    <cellStyle name="常规 27 2 4" xfId="942" xr:uid="{00000000-0005-0000-0000-00004E050000}"/>
    <cellStyle name="常规 27 3" xfId="643" xr:uid="{00000000-0005-0000-0000-00004F050000}"/>
    <cellStyle name="常规 27 3 2" xfId="1743" xr:uid="{00000000-0005-0000-0000-000050050000}"/>
    <cellStyle name="常规 27 4" xfId="585" xr:uid="{00000000-0005-0000-0000-000051050000}"/>
    <cellStyle name="常规 27 4 2" xfId="1746" xr:uid="{00000000-0005-0000-0000-000052050000}"/>
    <cellStyle name="常规 27 5" xfId="940" xr:uid="{00000000-0005-0000-0000-000053050000}"/>
    <cellStyle name="常规 28" xfId="95" xr:uid="{00000000-0005-0000-0000-000054050000}"/>
    <cellStyle name="常规 28 2" xfId="234" xr:uid="{00000000-0005-0000-0000-000055050000}"/>
    <cellStyle name="常规 28 2 2" xfId="1748" xr:uid="{00000000-0005-0000-0000-000056050000}"/>
    <cellStyle name="常规 28 2 3" xfId="1749" xr:uid="{00000000-0005-0000-0000-000057050000}"/>
    <cellStyle name="常规 28 3" xfId="648" xr:uid="{00000000-0005-0000-0000-000058050000}"/>
    <cellStyle name="常规 28 3 2" xfId="1747" xr:uid="{00000000-0005-0000-0000-000059050000}"/>
    <cellStyle name="常规 28 4" xfId="591" xr:uid="{00000000-0005-0000-0000-00005A050000}"/>
    <cellStyle name="常规 28 4 2" xfId="1750" xr:uid="{00000000-0005-0000-0000-00005B050000}"/>
    <cellStyle name="常规 28 5" xfId="444" xr:uid="{00000000-0005-0000-0000-00005C050000}"/>
    <cellStyle name="常规 28 6" xfId="943" xr:uid="{00000000-0005-0000-0000-00005D050000}"/>
    <cellStyle name="常规 29" xfId="96" xr:uid="{00000000-0005-0000-0000-00005E050000}"/>
    <cellStyle name="常规 29 2" xfId="274" xr:uid="{00000000-0005-0000-0000-00005F050000}"/>
    <cellStyle name="常规 29 2 2" xfId="1752" xr:uid="{00000000-0005-0000-0000-000060050000}"/>
    <cellStyle name="常规 29 2 3" xfId="1753" xr:uid="{00000000-0005-0000-0000-000061050000}"/>
    <cellStyle name="常规 29 3" xfId="650" xr:uid="{00000000-0005-0000-0000-000062050000}"/>
    <cellStyle name="常规 29 3 2" xfId="1751" xr:uid="{00000000-0005-0000-0000-000063050000}"/>
    <cellStyle name="常规 29 3 3" xfId="2892" xr:uid="{00000000-0005-0000-0000-000064050000}"/>
    <cellStyle name="常规 29 4" xfId="652" xr:uid="{00000000-0005-0000-0000-000065050000}"/>
    <cellStyle name="常规 29 4 2" xfId="1754" xr:uid="{00000000-0005-0000-0000-000066050000}"/>
    <cellStyle name="常规 29 5" xfId="448" xr:uid="{00000000-0005-0000-0000-000067050000}"/>
    <cellStyle name="常规 29 5 2" xfId="2872" xr:uid="{00000000-0005-0000-0000-000068050000}"/>
    <cellStyle name="常规 29 6" xfId="450" xr:uid="{00000000-0005-0000-0000-000069050000}"/>
    <cellStyle name="常规 29 7" xfId="945" xr:uid="{00000000-0005-0000-0000-00006A050000}"/>
    <cellStyle name="常规 29 8" xfId="515" xr:uid="{00000000-0005-0000-0000-00006B050000}"/>
    <cellStyle name="常规 29_300" xfId="1755" xr:uid="{00000000-0005-0000-0000-00006C050000}"/>
    <cellStyle name="常规 3" xfId="97" xr:uid="{00000000-0005-0000-0000-00006D050000}"/>
    <cellStyle name="常规 3 10" xfId="1757" xr:uid="{00000000-0005-0000-0000-00006E050000}"/>
    <cellStyle name="常规 3 10 3" xfId="1758" xr:uid="{00000000-0005-0000-0000-00006F050000}"/>
    <cellStyle name="常规 3 11" xfId="1759" xr:uid="{00000000-0005-0000-0000-000070050000}"/>
    <cellStyle name="常规 3 11 3" xfId="1760" xr:uid="{00000000-0005-0000-0000-000071050000}"/>
    <cellStyle name="常规 3 12" xfId="1761" xr:uid="{00000000-0005-0000-0000-000072050000}"/>
    <cellStyle name="常规 3 12 3" xfId="1762" xr:uid="{00000000-0005-0000-0000-000073050000}"/>
    <cellStyle name="常规 3 13" xfId="1763" xr:uid="{00000000-0005-0000-0000-000074050000}"/>
    <cellStyle name="常规 3 13 3" xfId="1764" xr:uid="{00000000-0005-0000-0000-000075050000}"/>
    <cellStyle name="常规 3 14" xfId="1765" xr:uid="{00000000-0005-0000-0000-000076050000}"/>
    <cellStyle name="常规 3 14 3" xfId="1766" xr:uid="{00000000-0005-0000-0000-000077050000}"/>
    <cellStyle name="常规 3 15" xfId="1767" xr:uid="{00000000-0005-0000-0000-000078050000}"/>
    <cellStyle name="常规 3 15 3" xfId="1768" xr:uid="{00000000-0005-0000-0000-000079050000}"/>
    <cellStyle name="常规 3 16" xfId="1769" xr:uid="{00000000-0005-0000-0000-00007A050000}"/>
    <cellStyle name="常规 3 16 3" xfId="1770" xr:uid="{00000000-0005-0000-0000-00007B050000}"/>
    <cellStyle name="常规 3 17" xfId="1771" xr:uid="{00000000-0005-0000-0000-00007C050000}"/>
    <cellStyle name="常规 3 17 3" xfId="1772" xr:uid="{00000000-0005-0000-0000-00007D050000}"/>
    <cellStyle name="常规 3 18" xfId="1773" xr:uid="{00000000-0005-0000-0000-00007E050000}"/>
    <cellStyle name="常规 3 18 3" xfId="1774" xr:uid="{00000000-0005-0000-0000-00007F050000}"/>
    <cellStyle name="常规 3 19" xfId="1775" xr:uid="{00000000-0005-0000-0000-000080050000}"/>
    <cellStyle name="常规 3 19 3" xfId="1776" xr:uid="{00000000-0005-0000-0000-000081050000}"/>
    <cellStyle name="常规 3 2" xfId="98" xr:uid="{00000000-0005-0000-0000-000082050000}"/>
    <cellStyle name="常规 3 2 2" xfId="99" xr:uid="{00000000-0005-0000-0000-000083050000}"/>
    <cellStyle name="常规 3 2 2 2" xfId="100" xr:uid="{00000000-0005-0000-0000-000084050000}"/>
    <cellStyle name="常规 3 2 2 2 2" xfId="208" xr:uid="{00000000-0005-0000-0000-000085050000}"/>
    <cellStyle name="常规 3 2 2 2 3" xfId="579" xr:uid="{00000000-0005-0000-0000-000086050000}"/>
    <cellStyle name="常规 3 2 2 2 4" xfId="304" xr:uid="{00000000-0005-0000-0000-000087050000}"/>
    <cellStyle name="常规 3 2 2 2 5" xfId="658" xr:uid="{00000000-0005-0000-0000-000088050000}"/>
    <cellStyle name="常规 3 2 2 2 6" xfId="950" xr:uid="{00000000-0005-0000-0000-000089050000}"/>
    <cellStyle name="常规 3 2 2 3" xfId="101" xr:uid="{00000000-0005-0000-0000-00008A050000}"/>
    <cellStyle name="常规 3 2 2 3 2" xfId="248" xr:uid="{00000000-0005-0000-0000-00008B050000}"/>
    <cellStyle name="常规 3 2 2 3 3" xfId="660" xr:uid="{00000000-0005-0000-0000-00008C050000}"/>
    <cellStyle name="常规 3 2 2 3 3 2" xfId="1779" xr:uid="{00000000-0005-0000-0000-00008D050000}"/>
    <cellStyle name="常规 3 2 2 4" xfId="188" xr:uid="{00000000-0005-0000-0000-00008E050000}"/>
    <cellStyle name="常规 3 2 2 5" xfId="661" xr:uid="{00000000-0005-0000-0000-00008F050000}"/>
    <cellStyle name="常规 3 2 2 5 2" xfId="1778" xr:uid="{00000000-0005-0000-0000-000090050000}"/>
    <cellStyle name="常规 3 2 2 6" xfId="662" xr:uid="{00000000-0005-0000-0000-000091050000}"/>
    <cellStyle name="常规 3 2 2 7" xfId="663" xr:uid="{00000000-0005-0000-0000-000092050000}"/>
    <cellStyle name="常规 3 2 2 8" xfId="949" xr:uid="{00000000-0005-0000-0000-000093050000}"/>
    <cellStyle name="常规 3 2 3" xfId="102" xr:uid="{00000000-0005-0000-0000-000094050000}"/>
    <cellStyle name="常规 3 2 3 2" xfId="209" xr:uid="{00000000-0005-0000-0000-000095050000}"/>
    <cellStyle name="常规 3 2 3 2 2" xfId="645" xr:uid="{00000000-0005-0000-0000-000096050000}"/>
    <cellStyle name="常规 3 2 3 2 3" xfId="583" xr:uid="{00000000-0005-0000-0000-000097050000}"/>
    <cellStyle name="常规 3 2 3 2 4" xfId="559" xr:uid="{00000000-0005-0000-0000-000098050000}"/>
    <cellStyle name="常规 3 2 3 3" xfId="665" xr:uid="{00000000-0005-0000-0000-000099050000}"/>
    <cellStyle name="常规 3 2 3 4" xfId="666" xr:uid="{00000000-0005-0000-0000-00009A050000}"/>
    <cellStyle name="常规 3 2 3 5" xfId="667" xr:uid="{00000000-0005-0000-0000-00009B050000}"/>
    <cellStyle name="常规 3 2 3 6" xfId="951" xr:uid="{00000000-0005-0000-0000-00009C050000}"/>
    <cellStyle name="常规 3 2 4" xfId="103" xr:uid="{00000000-0005-0000-0000-00009D050000}"/>
    <cellStyle name="常规 3 2 4 2" xfId="249" xr:uid="{00000000-0005-0000-0000-00009E050000}"/>
    <cellStyle name="常规 3 2 4 3" xfId="572" xr:uid="{00000000-0005-0000-0000-00009F050000}"/>
    <cellStyle name="常规 3 2 4 4" xfId="669" xr:uid="{00000000-0005-0000-0000-0000A0050000}"/>
    <cellStyle name="常规 3 2 4 5" xfId="670" xr:uid="{00000000-0005-0000-0000-0000A1050000}"/>
    <cellStyle name="常规 3 2 4 6" xfId="952" xr:uid="{00000000-0005-0000-0000-0000A2050000}"/>
    <cellStyle name="常规 3 2 5" xfId="148" xr:uid="{00000000-0005-0000-0000-0000A3050000}"/>
    <cellStyle name="常规 3 2 5 2" xfId="550" xr:uid="{00000000-0005-0000-0000-0000A4050000}"/>
    <cellStyle name="常规 3 2 5 2 2" xfId="1780" xr:uid="{00000000-0005-0000-0000-0000A5050000}"/>
    <cellStyle name="常规 3 2 5 3" xfId="554" xr:uid="{00000000-0005-0000-0000-0000A6050000}"/>
    <cellStyle name="常规 3 2 5 3 2" xfId="2871" xr:uid="{00000000-0005-0000-0000-0000A7050000}"/>
    <cellStyle name="常规 3 2 5 4" xfId="671" xr:uid="{00000000-0005-0000-0000-0000A8050000}"/>
    <cellStyle name="常规 3 2 6" xfId="310" xr:uid="{00000000-0005-0000-0000-0000A9050000}"/>
    <cellStyle name="常规 3 2 6 2" xfId="1777" xr:uid="{00000000-0005-0000-0000-0000AA050000}"/>
    <cellStyle name="常规 3 2 7" xfId="672" xr:uid="{00000000-0005-0000-0000-0000AB050000}"/>
    <cellStyle name="常规 3 2 8" xfId="948" xr:uid="{00000000-0005-0000-0000-0000AC050000}"/>
    <cellStyle name="常规 3 2_昌栗" xfId="1781" xr:uid="{00000000-0005-0000-0000-0000AD050000}"/>
    <cellStyle name="常规 3 20" xfId="1782" xr:uid="{00000000-0005-0000-0000-0000AE050000}"/>
    <cellStyle name="常规 3 20 3" xfId="1783" xr:uid="{00000000-0005-0000-0000-0000AF050000}"/>
    <cellStyle name="常规 3 21" xfId="1784" xr:uid="{00000000-0005-0000-0000-0000B0050000}"/>
    <cellStyle name="常规 3 21 3" xfId="1785" xr:uid="{00000000-0005-0000-0000-0000B1050000}"/>
    <cellStyle name="常规 3 22" xfId="1786" xr:uid="{00000000-0005-0000-0000-0000B2050000}"/>
    <cellStyle name="常规 3 22 3" xfId="1787" xr:uid="{00000000-0005-0000-0000-0000B3050000}"/>
    <cellStyle name="常规 3 23" xfId="1788" xr:uid="{00000000-0005-0000-0000-0000B4050000}"/>
    <cellStyle name="常规 3 23 3" xfId="1789" xr:uid="{00000000-0005-0000-0000-0000B5050000}"/>
    <cellStyle name="常规 3 24" xfId="1790" xr:uid="{00000000-0005-0000-0000-0000B6050000}"/>
    <cellStyle name="常规 3 24 3" xfId="1791" xr:uid="{00000000-0005-0000-0000-0000B7050000}"/>
    <cellStyle name="常规 3 25" xfId="1792" xr:uid="{00000000-0005-0000-0000-0000B8050000}"/>
    <cellStyle name="常规 3 25 3" xfId="1793" xr:uid="{00000000-0005-0000-0000-0000B9050000}"/>
    <cellStyle name="常规 3 26" xfId="1794" xr:uid="{00000000-0005-0000-0000-0000BA050000}"/>
    <cellStyle name="常规 3 26 3" xfId="1795" xr:uid="{00000000-0005-0000-0000-0000BB050000}"/>
    <cellStyle name="常规 3 27" xfId="1796" xr:uid="{00000000-0005-0000-0000-0000BC050000}"/>
    <cellStyle name="常规 3 27 3" xfId="1797" xr:uid="{00000000-0005-0000-0000-0000BD050000}"/>
    <cellStyle name="常规 3 28" xfId="1798" xr:uid="{00000000-0005-0000-0000-0000BE050000}"/>
    <cellStyle name="常规 3 28 3" xfId="1799" xr:uid="{00000000-0005-0000-0000-0000BF050000}"/>
    <cellStyle name="常规 3 29" xfId="1800" xr:uid="{00000000-0005-0000-0000-0000C0050000}"/>
    <cellStyle name="常规 3 29 3" xfId="1801" xr:uid="{00000000-0005-0000-0000-0000C1050000}"/>
    <cellStyle name="常规 3 3" xfId="104" xr:uid="{00000000-0005-0000-0000-0000C2050000}"/>
    <cellStyle name="常规 3 3 2" xfId="105" xr:uid="{00000000-0005-0000-0000-0000C3050000}"/>
    <cellStyle name="常规 3 3 2 2" xfId="207" xr:uid="{00000000-0005-0000-0000-0000C4050000}"/>
    <cellStyle name="常规 3 3 2 3" xfId="335" xr:uid="{00000000-0005-0000-0000-0000C5050000}"/>
    <cellStyle name="常规 3 3 2 3 2" xfId="1803" xr:uid="{00000000-0005-0000-0000-0000C6050000}"/>
    <cellStyle name="常规 3 3 2 4" xfId="291" xr:uid="{00000000-0005-0000-0000-0000C7050000}"/>
    <cellStyle name="常规 3 3 2 4 2" xfId="1804" xr:uid="{00000000-0005-0000-0000-0000C8050000}"/>
    <cellStyle name="常规 3 3 2 5" xfId="338" xr:uid="{00000000-0005-0000-0000-0000C9050000}"/>
    <cellStyle name="常规 3 3 2 6" xfId="954" xr:uid="{00000000-0005-0000-0000-0000CA050000}"/>
    <cellStyle name="常规 3 3 3" xfId="106" xr:uid="{00000000-0005-0000-0000-0000CB050000}"/>
    <cellStyle name="常规 3 3 3 2" xfId="247" xr:uid="{00000000-0005-0000-0000-0000CC050000}"/>
    <cellStyle name="常规 3 3 3 3" xfId="287" xr:uid="{00000000-0005-0000-0000-0000CD050000}"/>
    <cellStyle name="常规 3 3 4" xfId="189" xr:uid="{00000000-0005-0000-0000-0000CE050000}"/>
    <cellStyle name="常规 3 3 5" xfId="653" xr:uid="{00000000-0005-0000-0000-0000CF050000}"/>
    <cellStyle name="常规 3 3 5 2" xfId="1805" xr:uid="{00000000-0005-0000-0000-0000D0050000}"/>
    <cellStyle name="常规 3 3 6" xfId="678" xr:uid="{00000000-0005-0000-0000-0000D1050000}"/>
    <cellStyle name="常规 3 3 6 2" xfId="1802" xr:uid="{00000000-0005-0000-0000-0000D2050000}"/>
    <cellStyle name="常规 3 3 7" xfId="392" xr:uid="{00000000-0005-0000-0000-0000D3050000}"/>
    <cellStyle name="常规 3 3 8" xfId="953" xr:uid="{00000000-0005-0000-0000-0000D4050000}"/>
    <cellStyle name="常规 3 3_昌栗" xfId="1806" xr:uid="{00000000-0005-0000-0000-0000D5050000}"/>
    <cellStyle name="常规 3 30" xfId="1807" xr:uid="{00000000-0005-0000-0000-0000D6050000}"/>
    <cellStyle name="常规 3 30 3" xfId="1808" xr:uid="{00000000-0005-0000-0000-0000D7050000}"/>
    <cellStyle name="常规 3 31" xfId="1809" xr:uid="{00000000-0005-0000-0000-0000D8050000}"/>
    <cellStyle name="常规 3 31 3" xfId="1810" xr:uid="{00000000-0005-0000-0000-0000D9050000}"/>
    <cellStyle name="常规 3 32" xfId="1811" xr:uid="{00000000-0005-0000-0000-0000DA050000}"/>
    <cellStyle name="常规 3 32 3" xfId="1812" xr:uid="{00000000-0005-0000-0000-0000DB050000}"/>
    <cellStyle name="常规 3 33" xfId="1813" xr:uid="{00000000-0005-0000-0000-0000DC050000}"/>
    <cellStyle name="常规 3 33 3" xfId="1814" xr:uid="{00000000-0005-0000-0000-0000DD050000}"/>
    <cellStyle name="常规 3 34" xfId="1815" xr:uid="{00000000-0005-0000-0000-0000DE050000}"/>
    <cellStyle name="常规 3 34 3" xfId="1816" xr:uid="{00000000-0005-0000-0000-0000DF050000}"/>
    <cellStyle name="常规 3 35" xfId="1817" xr:uid="{00000000-0005-0000-0000-0000E0050000}"/>
    <cellStyle name="常规 3 35 3" xfId="1818" xr:uid="{00000000-0005-0000-0000-0000E1050000}"/>
    <cellStyle name="常规 3 36" xfId="1819" xr:uid="{00000000-0005-0000-0000-0000E2050000}"/>
    <cellStyle name="常规 3 36 3" xfId="1820" xr:uid="{00000000-0005-0000-0000-0000E3050000}"/>
    <cellStyle name="常规 3 37" xfId="1821" xr:uid="{00000000-0005-0000-0000-0000E4050000}"/>
    <cellStyle name="常规 3 37 3" xfId="1822" xr:uid="{00000000-0005-0000-0000-0000E5050000}"/>
    <cellStyle name="常规 3 38" xfId="1823" xr:uid="{00000000-0005-0000-0000-0000E6050000}"/>
    <cellStyle name="常规 3 38 3" xfId="1824" xr:uid="{00000000-0005-0000-0000-0000E7050000}"/>
    <cellStyle name="常规 3 39" xfId="1825" xr:uid="{00000000-0005-0000-0000-0000E8050000}"/>
    <cellStyle name="常规 3 39 3" xfId="1826" xr:uid="{00000000-0005-0000-0000-0000E9050000}"/>
    <cellStyle name="常规 3 4" xfId="107" xr:uid="{00000000-0005-0000-0000-0000EA050000}"/>
    <cellStyle name="常规 3 4 2" xfId="446" xr:uid="{00000000-0005-0000-0000-0000EB050000}"/>
    <cellStyle name="常规 3 4 2 2" xfId="2870" xr:uid="{00000000-0005-0000-0000-0000EC050000}"/>
    <cellStyle name="常规 3 4 2 3" xfId="1828" xr:uid="{00000000-0005-0000-0000-0000ED050000}"/>
    <cellStyle name="常规 3 4 2 4" xfId="1829" xr:uid="{00000000-0005-0000-0000-0000EE050000}"/>
    <cellStyle name="常规 3 4 3" xfId="1827" xr:uid="{00000000-0005-0000-0000-0000EF050000}"/>
    <cellStyle name="常规 3 4 5" xfId="1830" xr:uid="{00000000-0005-0000-0000-0000F0050000}"/>
    <cellStyle name="常规 3 40" xfId="1756" xr:uid="{00000000-0005-0000-0000-0000F1050000}"/>
    <cellStyle name="常规 3 43" xfId="1831" xr:uid="{00000000-0005-0000-0000-0000F2050000}"/>
    <cellStyle name="常规 3 5" xfId="108" xr:uid="{00000000-0005-0000-0000-0000F3050000}"/>
    <cellStyle name="常规 3 5 2" xfId="210" xr:uid="{00000000-0005-0000-0000-0000F4050000}"/>
    <cellStyle name="常规 3 5 3" xfId="681" xr:uid="{00000000-0005-0000-0000-0000F5050000}"/>
    <cellStyle name="常规 3 5 3 2" xfId="1833" xr:uid="{00000000-0005-0000-0000-0000F6050000}"/>
    <cellStyle name="常规 3 5 3 3" xfId="2893" xr:uid="{00000000-0005-0000-0000-0000F7050000}"/>
    <cellStyle name="常规 3 5 4" xfId="604" xr:uid="{00000000-0005-0000-0000-0000F8050000}"/>
    <cellStyle name="常规 3 5 4 2" xfId="1832" xr:uid="{00000000-0005-0000-0000-0000F9050000}"/>
    <cellStyle name="常规 3 5 5" xfId="606" xr:uid="{00000000-0005-0000-0000-0000FA050000}"/>
    <cellStyle name="常规 3 5 5 2" xfId="2869" xr:uid="{00000000-0005-0000-0000-0000FB050000}"/>
    <cellStyle name="常规 3 5 6" xfId="680" xr:uid="{00000000-0005-0000-0000-0000FC050000}"/>
    <cellStyle name="常规 3 6" xfId="109" xr:uid="{00000000-0005-0000-0000-0000FD050000}"/>
    <cellStyle name="常规 3 6 2" xfId="250" xr:uid="{00000000-0005-0000-0000-0000FE050000}"/>
    <cellStyle name="常规 3 6 3" xfId="290" xr:uid="{00000000-0005-0000-0000-0000FF050000}"/>
    <cellStyle name="常规 3 6 3 2" xfId="1834" xr:uid="{00000000-0005-0000-0000-000000060000}"/>
    <cellStyle name="常规 3 6 4" xfId="1835" xr:uid="{00000000-0005-0000-0000-000001060000}"/>
    <cellStyle name="常规 3 7" xfId="110" xr:uid="{00000000-0005-0000-0000-000002060000}"/>
    <cellStyle name="常规 3 7 2" xfId="1836" xr:uid="{00000000-0005-0000-0000-000003060000}"/>
    <cellStyle name="常规 3 7 3" xfId="1837" xr:uid="{00000000-0005-0000-0000-000004060000}"/>
    <cellStyle name="常规 3 8" xfId="351" xr:uid="{00000000-0005-0000-0000-000005060000}"/>
    <cellStyle name="常规 3 8 2" xfId="1838" xr:uid="{00000000-0005-0000-0000-000006060000}"/>
    <cellStyle name="常规 3 8 3" xfId="1839" xr:uid="{00000000-0005-0000-0000-000007060000}"/>
    <cellStyle name="常规 3 9" xfId="947" xr:uid="{00000000-0005-0000-0000-000008060000}"/>
    <cellStyle name="常规 3 9 2" xfId="1840" xr:uid="{00000000-0005-0000-0000-000009060000}"/>
    <cellStyle name="常规 3 9 3" xfId="1841" xr:uid="{00000000-0005-0000-0000-00000A060000}"/>
    <cellStyle name="常规 3_200（主线300（700章" xfId="1842" xr:uid="{00000000-0005-0000-0000-00000B060000}"/>
    <cellStyle name="常规 30" xfId="92" xr:uid="{00000000-0005-0000-0000-00000C060000}"/>
    <cellStyle name="常规 30 2" xfId="635" xr:uid="{00000000-0005-0000-0000-00000D060000}"/>
    <cellStyle name="常规 30 2 2" xfId="1845" xr:uid="{00000000-0005-0000-0000-00000E060000}"/>
    <cellStyle name="常规 30 2 2 3" xfId="1846" xr:uid="{00000000-0005-0000-0000-00000F060000}"/>
    <cellStyle name="常规 30 2 3" xfId="1844" xr:uid="{00000000-0005-0000-0000-000010060000}"/>
    <cellStyle name="常规 30 2 4" xfId="1847" xr:uid="{00000000-0005-0000-0000-000011060000}"/>
    <cellStyle name="常规 30 3" xfId="542" xr:uid="{00000000-0005-0000-0000-000012060000}"/>
    <cellStyle name="常规 30 3 2" xfId="1849" xr:uid="{00000000-0005-0000-0000-000013060000}"/>
    <cellStyle name="常规 30 3 2 3" xfId="1850" xr:uid="{00000000-0005-0000-0000-000014060000}"/>
    <cellStyle name="常规 30 3 3" xfId="1848" xr:uid="{00000000-0005-0000-0000-000015060000}"/>
    <cellStyle name="常规 30 3 4" xfId="1851" xr:uid="{00000000-0005-0000-0000-000016060000}"/>
    <cellStyle name="常规 30 4" xfId="546" xr:uid="{00000000-0005-0000-0000-000017060000}"/>
    <cellStyle name="常规 30 4 2" xfId="1852" xr:uid="{00000000-0005-0000-0000-000018060000}"/>
    <cellStyle name="常规 30 4 3" xfId="1853" xr:uid="{00000000-0005-0000-0000-000019060000}"/>
    <cellStyle name="常规 30 5" xfId="938" xr:uid="{00000000-0005-0000-0000-00001A060000}"/>
    <cellStyle name="常规 30 5 2" xfId="1843" xr:uid="{00000000-0005-0000-0000-00001B060000}"/>
    <cellStyle name="常规 30 6" xfId="633" xr:uid="{00000000-0005-0000-0000-00001C060000}"/>
    <cellStyle name="常规 30 6 2" xfId="1854" xr:uid="{00000000-0005-0000-0000-00001D060000}"/>
    <cellStyle name="常规 30 7" xfId="2873" xr:uid="{00000000-0005-0000-0000-00001E060000}"/>
    <cellStyle name="常规 30_300" xfId="1855" xr:uid="{00000000-0005-0000-0000-00001F060000}"/>
    <cellStyle name="常规 31" xfId="307" xr:uid="{00000000-0005-0000-0000-000020060000}"/>
    <cellStyle name="常规 31 2" xfId="286" xr:uid="{00000000-0005-0000-0000-000021060000}"/>
    <cellStyle name="常规 31 2 2" xfId="1858" xr:uid="{00000000-0005-0000-0000-000022060000}"/>
    <cellStyle name="常规 31 2 2 3" xfId="1859" xr:uid="{00000000-0005-0000-0000-000023060000}"/>
    <cellStyle name="常规 31 2 3" xfId="1857" xr:uid="{00000000-0005-0000-0000-000024060000}"/>
    <cellStyle name="常规 31 2 4" xfId="1860" xr:uid="{00000000-0005-0000-0000-000025060000}"/>
    <cellStyle name="常规 31 3" xfId="317" xr:uid="{00000000-0005-0000-0000-000026060000}"/>
    <cellStyle name="常规 31 3 2" xfId="1862" xr:uid="{00000000-0005-0000-0000-000027060000}"/>
    <cellStyle name="常规 31 3 2 3" xfId="1863" xr:uid="{00000000-0005-0000-0000-000028060000}"/>
    <cellStyle name="常规 31 3 3" xfId="1861" xr:uid="{00000000-0005-0000-0000-000029060000}"/>
    <cellStyle name="常规 31 3 4" xfId="1864" xr:uid="{00000000-0005-0000-0000-00002A060000}"/>
    <cellStyle name="常规 31 4" xfId="870" xr:uid="{00000000-0005-0000-0000-00002B060000}"/>
    <cellStyle name="常规 31 4 2" xfId="1865" xr:uid="{00000000-0005-0000-0000-00002C060000}"/>
    <cellStyle name="常规 31 4 3" xfId="1866" xr:uid="{00000000-0005-0000-0000-00002D060000}"/>
    <cellStyle name="常规 31 5" xfId="2881" xr:uid="{00000000-0005-0000-0000-00002E060000}"/>
    <cellStyle name="常规 31 6" xfId="1867" xr:uid="{00000000-0005-0000-0000-00002F060000}"/>
    <cellStyle name="常规 31 7" xfId="1856" xr:uid="{00000000-0005-0000-0000-000030060000}"/>
    <cellStyle name="常规 31_300" xfId="1868" xr:uid="{00000000-0005-0000-0000-000031060000}"/>
    <cellStyle name="常规 32" xfId="637" xr:uid="{00000000-0005-0000-0000-000032060000}"/>
    <cellStyle name="常规 32 2" xfId="639" xr:uid="{00000000-0005-0000-0000-000033060000}"/>
    <cellStyle name="常规 32 2 2" xfId="1870" xr:uid="{00000000-0005-0000-0000-000034060000}"/>
    <cellStyle name="常规 32 2 3" xfId="1871" xr:uid="{00000000-0005-0000-0000-000035060000}"/>
    <cellStyle name="常规 32 3" xfId="644" xr:uid="{00000000-0005-0000-0000-000036060000}"/>
    <cellStyle name="常规 32 4" xfId="941" xr:uid="{00000000-0005-0000-0000-000037060000}"/>
    <cellStyle name="常规 32 4 2" xfId="1872" xr:uid="{00000000-0005-0000-0000-000038060000}"/>
    <cellStyle name="常规 32 5" xfId="1869" xr:uid="{00000000-0005-0000-0000-000039060000}"/>
    <cellStyle name="常规 33" xfId="514" xr:uid="{00000000-0005-0000-0000-00003A060000}"/>
    <cellStyle name="常规 33 2" xfId="647" xr:uid="{00000000-0005-0000-0000-00003B060000}"/>
    <cellStyle name="常规 33 2 2" xfId="1874" xr:uid="{00000000-0005-0000-0000-00003C060000}"/>
    <cellStyle name="常规 33 2 3" xfId="1875" xr:uid="{00000000-0005-0000-0000-00003D060000}"/>
    <cellStyle name="常规 33 3" xfId="649" xr:uid="{00000000-0005-0000-0000-00003E060000}"/>
    <cellStyle name="常规 33 4" xfId="944" xr:uid="{00000000-0005-0000-0000-00003F060000}"/>
    <cellStyle name="常规 33 4 2" xfId="1876" xr:uid="{00000000-0005-0000-0000-000040060000}"/>
    <cellStyle name="常规 33 5" xfId="1873" xr:uid="{00000000-0005-0000-0000-000041060000}"/>
    <cellStyle name="常规 34" xfId="516" xr:uid="{00000000-0005-0000-0000-000042060000}"/>
    <cellStyle name="常规 34 2" xfId="346" xr:uid="{00000000-0005-0000-0000-000043060000}"/>
    <cellStyle name="常规 34 2 2" xfId="1878" xr:uid="{00000000-0005-0000-0000-000044060000}"/>
    <cellStyle name="常规 34 2 3" xfId="1879" xr:uid="{00000000-0005-0000-0000-000045060000}"/>
    <cellStyle name="常规 34 3" xfId="651" xr:uid="{00000000-0005-0000-0000-000046060000}"/>
    <cellStyle name="常规 34 4" xfId="946" xr:uid="{00000000-0005-0000-0000-000047060000}"/>
    <cellStyle name="常规 34 4 2" xfId="1880" xr:uid="{00000000-0005-0000-0000-000048060000}"/>
    <cellStyle name="常规 34 5" xfId="1877" xr:uid="{00000000-0005-0000-0000-000049060000}"/>
    <cellStyle name="常规 35" xfId="685" xr:uid="{00000000-0005-0000-0000-00004A060000}"/>
    <cellStyle name="常规 35 2" xfId="687" xr:uid="{00000000-0005-0000-0000-00004B060000}"/>
    <cellStyle name="常规 35 2 2" xfId="1882" xr:uid="{00000000-0005-0000-0000-00004C060000}"/>
    <cellStyle name="常规 35 2 3" xfId="1883" xr:uid="{00000000-0005-0000-0000-00004D060000}"/>
    <cellStyle name="常规 35 3" xfId="689" xr:uid="{00000000-0005-0000-0000-00004E060000}"/>
    <cellStyle name="常规 35 4" xfId="955" xr:uid="{00000000-0005-0000-0000-00004F060000}"/>
    <cellStyle name="常规 35 4 2" xfId="1884" xr:uid="{00000000-0005-0000-0000-000050060000}"/>
    <cellStyle name="常规 35 5" xfId="1881" xr:uid="{00000000-0005-0000-0000-000051060000}"/>
    <cellStyle name="常规 36" xfId="641" xr:uid="{00000000-0005-0000-0000-000052060000}"/>
    <cellStyle name="常规 36 2" xfId="471" xr:uid="{00000000-0005-0000-0000-000053060000}"/>
    <cellStyle name="常规 36 2 2" xfId="1886" xr:uid="{00000000-0005-0000-0000-000054060000}"/>
    <cellStyle name="常规 36 2 3" xfId="1887" xr:uid="{00000000-0005-0000-0000-000055060000}"/>
    <cellStyle name="常规 36 3" xfId="475" xr:uid="{00000000-0005-0000-0000-000056060000}"/>
    <cellStyle name="常规 36 4" xfId="957" xr:uid="{00000000-0005-0000-0000-000057060000}"/>
    <cellStyle name="常规 36 4 2" xfId="1888" xr:uid="{00000000-0005-0000-0000-000058060000}"/>
    <cellStyle name="常规 36 5" xfId="1885" xr:uid="{00000000-0005-0000-0000-000059060000}"/>
    <cellStyle name="常规 37" xfId="576" xr:uid="{00000000-0005-0000-0000-00005A060000}"/>
    <cellStyle name="常规 37 2" xfId="482" xr:uid="{00000000-0005-0000-0000-00005B060000}"/>
    <cellStyle name="常规 37 2 2" xfId="1891" xr:uid="{00000000-0005-0000-0000-00005C060000}"/>
    <cellStyle name="常规 37 2 2 2" xfId="1892" xr:uid="{00000000-0005-0000-0000-00005D060000}"/>
    <cellStyle name="常规 37 2 2 3" xfId="1893" xr:uid="{00000000-0005-0000-0000-00005E060000}"/>
    <cellStyle name="常规 37 2 3" xfId="1890" xr:uid="{00000000-0005-0000-0000-00005F060000}"/>
    <cellStyle name="常规 37 2 4" xfId="1894" xr:uid="{00000000-0005-0000-0000-000060060000}"/>
    <cellStyle name="常规 37 3" xfId="485" xr:uid="{00000000-0005-0000-0000-000061060000}"/>
    <cellStyle name="常规 37 3 2" xfId="1896" xr:uid="{00000000-0005-0000-0000-000062060000}"/>
    <cellStyle name="常规 37 3 2 2" xfId="1897" xr:uid="{00000000-0005-0000-0000-000063060000}"/>
    <cellStyle name="常规 37 3 2 3" xfId="1898" xr:uid="{00000000-0005-0000-0000-000064060000}"/>
    <cellStyle name="常规 37 3 3" xfId="1899" xr:uid="{00000000-0005-0000-0000-000065060000}"/>
    <cellStyle name="常规 37 3 4" xfId="1900" xr:uid="{00000000-0005-0000-0000-000066060000}"/>
    <cellStyle name="常规 37 3 5" xfId="1895" xr:uid="{00000000-0005-0000-0000-000067060000}"/>
    <cellStyle name="常规 37 4" xfId="925" xr:uid="{00000000-0005-0000-0000-000068060000}"/>
    <cellStyle name="常规 37 4 2" xfId="1902" xr:uid="{00000000-0005-0000-0000-000069060000}"/>
    <cellStyle name="常规 37 4 2 2" xfId="1903" xr:uid="{00000000-0005-0000-0000-00006A060000}"/>
    <cellStyle name="常规 37 4 3" xfId="1904" xr:uid="{00000000-0005-0000-0000-00006B060000}"/>
    <cellStyle name="常规 37 4 4" xfId="1901" xr:uid="{00000000-0005-0000-0000-00006C060000}"/>
    <cellStyle name="常规 37 5" xfId="2878" xr:uid="{00000000-0005-0000-0000-00006D060000}"/>
    <cellStyle name="常规 37 6" xfId="1905" xr:uid="{00000000-0005-0000-0000-00006E060000}"/>
    <cellStyle name="常规 37 7" xfId="1889" xr:uid="{00000000-0005-0000-0000-00006F060000}"/>
    <cellStyle name="常规 37_昌栗" xfId="1906" xr:uid="{00000000-0005-0000-0000-000070060000}"/>
    <cellStyle name="常规 38" xfId="598" xr:uid="{00000000-0005-0000-0000-000071060000}"/>
    <cellStyle name="常规 38 2" xfId="489" xr:uid="{00000000-0005-0000-0000-000072060000}"/>
    <cellStyle name="常规 38 2 2" xfId="1909" xr:uid="{00000000-0005-0000-0000-000073060000}"/>
    <cellStyle name="常规 38 2 2 2" xfId="1910" xr:uid="{00000000-0005-0000-0000-000074060000}"/>
    <cellStyle name="常规 38 2 2 3" xfId="1911" xr:uid="{00000000-0005-0000-0000-000075060000}"/>
    <cellStyle name="常规 38 2 3" xfId="1912" xr:uid="{00000000-0005-0000-0000-000076060000}"/>
    <cellStyle name="常规 38 2 4" xfId="1913" xr:uid="{00000000-0005-0000-0000-000077060000}"/>
    <cellStyle name="常规 38 2 5" xfId="1908" xr:uid="{00000000-0005-0000-0000-000078060000}"/>
    <cellStyle name="常规 38 3" xfId="602" xr:uid="{00000000-0005-0000-0000-000079060000}"/>
    <cellStyle name="常规 38 3 2" xfId="1915" xr:uid="{00000000-0005-0000-0000-00007A060000}"/>
    <cellStyle name="常规 38 3 2 2" xfId="1916" xr:uid="{00000000-0005-0000-0000-00007B060000}"/>
    <cellStyle name="常规 38 3 2 3" xfId="1917" xr:uid="{00000000-0005-0000-0000-00007C060000}"/>
    <cellStyle name="常规 38 3 3" xfId="1918" xr:uid="{00000000-0005-0000-0000-00007D060000}"/>
    <cellStyle name="常规 38 3 4" xfId="1919" xr:uid="{00000000-0005-0000-0000-00007E060000}"/>
    <cellStyle name="常规 38 3 5" xfId="1914" xr:uid="{00000000-0005-0000-0000-00007F060000}"/>
    <cellStyle name="常规 38 4" xfId="931" xr:uid="{00000000-0005-0000-0000-000080060000}"/>
    <cellStyle name="常规 38 4 2" xfId="1921" xr:uid="{00000000-0005-0000-0000-000081060000}"/>
    <cellStyle name="常规 38 4 3" xfId="1922" xr:uid="{00000000-0005-0000-0000-000082060000}"/>
    <cellStyle name="常规 38 4 4" xfId="1920" xr:uid="{00000000-0005-0000-0000-000083060000}"/>
    <cellStyle name="常规 38 5" xfId="1923" xr:uid="{00000000-0005-0000-0000-000084060000}"/>
    <cellStyle name="常规 38 6" xfId="1924" xr:uid="{00000000-0005-0000-0000-000085060000}"/>
    <cellStyle name="常规 38 7" xfId="2877" xr:uid="{00000000-0005-0000-0000-000086060000}"/>
    <cellStyle name="常规 38 8" xfId="1907" xr:uid="{00000000-0005-0000-0000-000087060000}"/>
    <cellStyle name="常规 38_昌栗" xfId="1925" xr:uid="{00000000-0005-0000-0000-000088060000}"/>
    <cellStyle name="常规 39" xfId="279" xr:uid="{00000000-0005-0000-0000-000089060000}"/>
    <cellStyle name="常规 39 2" xfId="612" xr:uid="{00000000-0005-0000-0000-00008A060000}"/>
    <cellStyle name="常规 39 2 2" xfId="1928" xr:uid="{00000000-0005-0000-0000-00008B060000}"/>
    <cellStyle name="常规 39 2 2 2" xfId="1929" xr:uid="{00000000-0005-0000-0000-00008C060000}"/>
    <cellStyle name="常规 39 2 2 3" xfId="1930" xr:uid="{00000000-0005-0000-0000-00008D060000}"/>
    <cellStyle name="常规 39 2 3" xfId="1931" xr:uid="{00000000-0005-0000-0000-00008E060000}"/>
    <cellStyle name="常规 39 2 4" xfId="1932" xr:uid="{00000000-0005-0000-0000-00008F060000}"/>
    <cellStyle name="常规 39 2 5" xfId="1927" xr:uid="{00000000-0005-0000-0000-000090060000}"/>
    <cellStyle name="常规 39 3" xfId="619" xr:uid="{00000000-0005-0000-0000-000091060000}"/>
    <cellStyle name="常规 39 3 2" xfId="1934" xr:uid="{00000000-0005-0000-0000-000092060000}"/>
    <cellStyle name="常规 39 3 2 2" xfId="1935" xr:uid="{00000000-0005-0000-0000-000093060000}"/>
    <cellStyle name="常规 39 3 2 3" xfId="1936" xr:uid="{00000000-0005-0000-0000-000094060000}"/>
    <cellStyle name="常规 39 3 3" xfId="1937" xr:uid="{00000000-0005-0000-0000-000095060000}"/>
    <cellStyle name="常规 39 3 4" xfId="1938" xr:uid="{00000000-0005-0000-0000-000096060000}"/>
    <cellStyle name="常规 39 3 5" xfId="1933" xr:uid="{00000000-0005-0000-0000-000097060000}"/>
    <cellStyle name="常规 39 4" xfId="858" xr:uid="{00000000-0005-0000-0000-000098060000}"/>
    <cellStyle name="常规 39 4 2" xfId="1940" xr:uid="{00000000-0005-0000-0000-000099060000}"/>
    <cellStyle name="常规 39 4 3" xfId="1941" xr:uid="{00000000-0005-0000-0000-00009A060000}"/>
    <cellStyle name="常规 39 4 4" xfId="1939" xr:uid="{00000000-0005-0000-0000-00009B060000}"/>
    <cellStyle name="常规 39 5" xfId="1942" xr:uid="{00000000-0005-0000-0000-00009C060000}"/>
    <cellStyle name="常规 39 6" xfId="1943" xr:uid="{00000000-0005-0000-0000-00009D060000}"/>
    <cellStyle name="常规 39 7" xfId="2882" xr:uid="{00000000-0005-0000-0000-00009E060000}"/>
    <cellStyle name="常规 39 8" xfId="1926" xr:uid="{00000000-0005-0000-0000-00009F060000}"/>
    <cellStyle name="常规 39_昌栗" xfId="1944" xr:uid="{00000000-0005-0000-0000-0000A0060000}"/>
    <cellStyle name="常规 4" xfId="111" xr:uid="{00000000-0005-0000-0000-0000A1060000}"/>
    <cellStyle name="常规 4 2" xfId="112" xr:uid="{00000000-0005-0000-0000-0000A2060000}"/>
    <cellStyle name="常规 4 2 2" xfId="114" xr:uid="{00000000-0005-0000-0000-0000A3060000}"/>
    <cellStyle name="常规 4 2 2 2" xfId="205" xr:uid="{00000000-0005-0000-0000-0000A4060000}"/>
    <cellStyle name="常规 4 2 2 2 2" xfId="1948" xr:uid="{00000000-0005-0000-0000-0000A5060000}"/>
    <cellStyle name="常规 4 2 2 3" xfId="299" xr:uid="{00000000-0005-0000-0000-0000A6060000}"/>
    <cellStyle name="常规 4 2 2 3 2" xfId="1947" xr:uid="{00000000-0005-0000-0000-0000A7060000}"/>
    <cellStyle name="常规 4 2 2 4" xfId="616" xr:uid="{00000000-0005-0000-0000-0000A8060000}"/>
    <cellStyle name="常规 4 2 2 4 2" xfId="1949" xr:uid="{00000000-0005-0000-0000-0000A9060000}"/>
    <cellStyle name="常规 4 2 2 5" xfId="960" xr:uid="{00000000-0005-0000-0000-0000AA060000}"/>
    <cellStyle name="常规 4 2 3" xfId="115" xr:uid="{00000000-0005-0000-0000-0000AB060000}"/>
    <cellStyle name="常规 4 2 3 2" xfId="245" xr:uid="{00000000-0005-0000-0000-0000AC060000}"/>
    <cellStyle name="常规 4 2 3 2 2" xfId="595" xr:uid="{00000000-0005-0000-0000-0000AD060000}"/>
    <cellStyle name="常规 4 2 3 2 3" xfId="699" xr:uid="{00000000-0005-0000-0000-0000AE060000}"/>
    <cellStyle name="常规 4 2 3 2 4" xfId="964" xr:uid="{00000000-0005-0000-0000-0000AF060000}"/>
    <cellStyle name="常规 4 2 3 3" xfId="702" xr:uid="{00000000-0005-0000-0000-0000B0060000}"/>
    <cellStyle name="常规 4 2 3 3 2" xfId="1950" xr:uid="{00000000-0005-0000-0000-0000B1060000}"/>
    <cellStyle name="常规 4 2 3 4" xfId="705" xr:uid="{00000000-0005-0000-0000-0000B2060000}"/>
    <cellStyle name="常规 4 2 3 5" xfId="706" xr:uid="{00000000-0005-0000-0000-0000B3060000}"/>
    <cellStyle name="常规 4 2 3 6" xfId="962" xr:uid="{00000000-0005-0000-0000-0000B4060000}"/>
    <cellStyle name="常规 4 2 4" xfId="150" xr:uid="{00000000-0005-0000-0000-0000B5060000}"/>
    <cellStyle name="常规 4 2 4 2" xfId="1951" xr:uid="{00000000-0005-0000-0000-0000B6060000}"/>
    <cellStyle name="常规 4 2 5" xfId="709" xr:uid="{00000000-0005-0000-0000-0000B7060000}"/>
    <cellStyle name="常规 4 2 5 2" xfId="1946" xr:uid="{00000000-0005-0000-0000-0000B8060000}"/>
    <cellStyle name="常规 4 2 6" xfId="959" xr:uid="{00000000-0005-0000-0000-0000B9060000}"/>
    <cellStyle name="常规 4 28" xfId="1952" xr:uid="{00000000-0005-0000-0000-0000BA060000}"/>
    <cellStyle name="常规 4 3" xfId="116" xr:uid="{00000000-0005-0000-0000-0000BB060000}"/>
    <cellStyle name="常规 4 3 2" xfId="206" xr:uid="{00000000-0005-0000-0000-0000BC060000}"/>
    <cellStyle name="常规 4 3 2 2" xfId="714" xr:uid="{00000000-0005-0000-0000-0000BD060000}"/>
    <cellStyle name="常规 4 3 2 2 2" xfId="1955" xr:uid="{00000000-0005-0000-0000-0000BE060000}"/>
    <cellStyle name="常规 4 3 2 3" xfId="716" xr:uid="{00000000-0005-0000-0000-0000BF060000}"/>
    <cellStyle name="常规 4 3 2 3 2" xfId="1956" xr:uid="{00000000-0005-0000-0000-0000C0060000}"/>
    <cellStyle name="常规 4 3 2 4" xfId="718" xr:uid="{00000000-0005-0000-0000-0000C1060000}"/>
    <cellStyle name="常规 4 3 2 4 2" xfId="1954" xr:uid="{00000000-0005-0000-0000-0000C2060000}"/>
    <cellStyle name="常规 4 3 2 5" xfId="967" xr:uid="{00000000-0005-0000-0000-0000C3060000}"/>
    <cellStyle name="常规 4 3 2 6" xfId="712" xr:uid="{00000000-0005-0000-0000-0000C4060000}"/>
    <cellStyle name="常规 4 3 3" xfId="720" xr:uid="{00000000-0005-0000-0000-0000C5060000}"/>
    <cellStyle name="常规 4 3 3 2" xfId="1957" xr:uid="{00000000-0005-0000-0000-0000C6060000}"/>
    <cellStyle name="常规 4 3 4" xfId="722" xr:uid="{00000000-0005-0000-0000-0000C7060000}"/>
    <cellStyle name="常规 4 3 4 2" xfId="1958" xr:uid="{00000000-0005-0000-0000-0000C8060000}"/>
    <cellStyle name="常规 4 3 5" xfId="724" xr:uid="{00000000-0005-0000-0000-0000C9060000}"/>
    <cellStyle name="常规 4 3 5 2" xfId="1953" xr:uid="{00000000-0005-0000-0000-0000CA060000}"/>
    <cellStyle name="常规 4 3 6" xfId="726" xr:uid="{00000000-0005-0000-0000-0000CB060000}"/>
    <cellStyle name="常规 4 3 7" xfId="966" xr:uid="{00000000-0005-0000-0000-0000CC060000}"/>
    <cellStyle name="常规 4 4" xfId="113" xr:uid="{00000000-0005-0000-0000-0000CD060000}"/>
    <cellStyle name="常规 4 4 2" xfId="246" xr:uid="{00000000-0005-0000-0000-0000CE060000}"/>
    <cellStyle name="常规 4 4 2 2" xfId="1961" xr:uid="{00000000-0005-0000-0000-0000CF060000}"/>
    <cellStyle name="常规 4 4 2 3" xfId="1962" xr:uid="{00000000-0005-0000-0000-0000D0060000}"/>
    <cellStyle name="常规 4 4 2 4" xfId="1960" xr:uid="{00000000-0005-0000-0000-0000D1060000}"/>
    <cellStyle name="常规 4 4 3" xfId="298" xr:uid="{00000000-0005-0000-0000-0000D2060000}"/>
    <cellStyle name="常规 4 4 3 2" xfId="1963" xr:uid="{00000000-0005-0000-0000-0000D3060000}"/>
    <cellStyle name="常规 4 4 4" xfId="615" xr:uid="{00000000-0005-0000-0000-0000D4060000}"/>
    <cellStyle name="常规 4 4 4 2" xfId="1959" xr:uid="{00000000-0005-0000-0000-0000D5060000}"/>
    <cellStyle name="常规 4 4 5" xfId="728" xr:uid="{00000000-0005-0000-0000-0000D6060000}"/>
    <cellStyle name="常规 4 4 5 2" xfId="1964" xr:uid="{00000000-0005-0000-0000-0000D7060000}"/>
    <cellStyle name="常规 4 4 6" xfId="961" xr:uid="{00000000-0005-0000-0000-0000D8060000}"/>
    <cellStyle name="常规 4 5" xfId="149" xr:uid="{00000000-0005-0000-0000-0000D9060000}"/>
    <cellStyle name="常规 4 5 2" xfId="697" xr:uid="{00000000-0005-0000-0000-0000DA060000}"/>
    <cellStyle name="常规 4 5 2 2" xfId="1966" xr:uid="{00000000-0005-0000-0000-0000DB060000}"/>
    <cellStyle name="常规 4 5 3" xfId="701" xr:uid="{00000000-0005-0000-0000-0000DC060000}"/>
    <cellStyle name="常规 4 5 3 2" xfId="1967" xr:uid="{00000000-0005-0000-0000-0000DD060000}"/>
    <cellStyle name="常规 4 5 4" xfId="704" xr:uid="{00000000-0005-0000-0000-0000DE060000}"/>
    <cellStyle name="常规 4 5 4 2" xfId="1965" xr:uid="{00000000-0005-0000-0000-0000DF060000}"/>
    <cellStyle name="常规 4 5 5" xfId="963" xr:uid="{00000000-0005-0000-0000-0000E0060000}"/>
    <cellStyle name="常规 4 5 6" xfId="695" xr:uid="{00000000-0005-0000-0000-0000E1060000}"/>
    <cellStyle name="常规 4 6" xfId="707" xr:uid="{00000000-0005-0000-0000-0000E2060000}"/>
    <cellStyle name="常规 4 6 2" xfId="1945" xr:uid="{00000000-0005-0000-0000-0000E3060000}"/>
    <cellStyle name="常规 4 7" xfId="708" xr:uid="{00000000-0005-0000-0000-0000E4060000}"/>
    <cellStyle name="常规 4 7 2" xfId="1968" xr:uid="{00000000-0005-0000-0000-0000E5060000}"/>
    <cellStyle name="常规 4 8" xfId="958" xr:uid="{00000000-0005-0000-0000-0000E6060000}"/>
    <cellStyle name="常规 4 8 2" xfId="1969" xr:uid="{00000000-0005-0000-0000-0000E7060000}"/>
    <cellStyle name="常规 40" xfId="684" xr:uid="{00000000-0005-0000-0000-0000E8060000}"/>
    <cellStyle name="常规 40 2" xfId="686" xr:uid="{00000000-0005-0000-0000-0000E9060000}"/>
    <cellStyle name="常规 40 2 2" xfId="1972" xr:uid="{00000000-0005-0000-0000-0000EA060000}"/>
    <cellStyle name="常规 40 2 2 2" xfId="1973" xr:uid="{00000000-0005-0000-0000-0000EB060000}"/>
    <cellStyle name="常规 40 2 2 3" xfId="1974" xr:uid="{00000000-0005-0000-0000-0000EC060000}"/>
    <cellStyle name="常规 40 2 3" xfId="1975" xr:uid="{00000000-0005-0000-0000-0000ED060000}"/>
    <cellStyle name="常规 40 2 4" xfId="1976" xr:uid="{00000000-0005-0000-0000-0000EE060000}"/>
    <cellStyle name="常规 40 2 5" xfId="1971" xr:uid="{00000000-0005-0000-0000-0000EF060000}"/>
    <cellStyle name="常规 40 3" xfId="688" xr:uid="{00000000-0005-0000-0000-0000F0060000}"/>
    <cellStyle name="常规 40 3 2" xfId="1978" xr:uid="{00000000-0005-0000-0000-0000F1060000}"/>
    <cellStyle name="常规 40 3 2 2" xfId="1979" xr:uid="{00000000-0005-0000-0000-0000F2060000}"/>
    <cellStyle name="常规 40 3 2 3" xfId="1980" xr:uid="{00000000-0005-0000-0000-0000F3060000}"/>
    <cellStyle name="常规 40 3 3" xfId="1981" xr:uid="{00000000-0005-0000-0000-0000F4060000}"/>
    <cellStyle name="常规 40 3 4" xfId="1982" xr:uid="{00000000-0005-0000-0000-0000F5060000}"/>
    <cellStyle name="常规 40 3 5" xfId="1977" xr:uid="{00000000-0005-0000-0000-0000F6060000}"/>
    <cellStyle name="常规 40 4" xfId="956" xr:uid="{00000000-0005-0000-0000-0000F7060000}"/>
    <cellStyle name="常规 40 4 2" xfId="1984" xr:uid="{00000000-0005-0000-0000-0000F8060000}"/>
    <cellStyle name="常规 40 4 3" xfId="1985" xr:uid="{00000000-0005-0000-0000-0000F9060000}"/>
    <cellStyle name="常规 40 4 4" xfId="1983" xr:uid="{00000000-0005-0000-0000-0000FA060000}"/>
    <cellStyle name="常规 40 5" xfId="1986" xr:uid="{00000000-0005-0000-0000-0000FB060000}"/>
    <cellStyle name="常规 40 6" xfId="1987" xr:uid="{00000000-0005-0000-0000-0000FC060000}"/>
    <cellStyle name="常规 40 7" xfId="2868" xr:uid="{00000000-0005-0000-0000-0000FD060000}"/>
    <cellStyle name="常规 40 8" xfId="1970" xr:uid="{00000000-0005-0000-0000-0000FE060000}"/>
    <cellStyle name="常规 40_昌栗" xfId="1988" xr:uid="{00000000-0005-0000-0000-0000FF060000}"/>
    <cellStyle name="常规 41" xfId="640" xr:uid="{00000000-0005-0000-0000-000000070000}"/>
    <cellStyle name="常规 41 2" xfId="1990" xr:uid="{00000000-0005-0000-0000-000001070000}"/>
    <cellStyle name="常规 41 2 2" xfId="1991" xr:uid="{00000000-0005-0000-0000-000002070000}"/>
    <cellStyle name="常规 41 2 2 2" xfId="1992" xr:uid="{00000000-0005-0000-0000-000003070000}"/>
    <cellStyle name="常规 41 2 2 3" xfId="1993" xr:uid="{00000000-0005-0000-0000-000004070000}"/>
    <cellStyle name="常规 41 2 3" xfId="1994" xr:uid="{00000000-0005-0000-0000-000005070000}"/>
    <cellStyle name="常规 41 2 4" xfId="1995" xr:uid="{00000000-0005-0000-0000-000006070000}"/>
    <cellStyle name="常规 41 3" xfId="1996" xr:uid="{00000000-0005-0000-0000-000007070000}"/>
    <cellStyle name="常规 41 3 2" xfId="1997" xr:uid="{00000000-0005-0000-0000-000008070000}"/>
    <cellStyle name="常规 41 3 2 2" xfId="1998" xr:uid="{00000000-0005-0000-0000-000009070000}"/>
    <cellStyle name="常规 41 3 2 3" xfId="1999" xr:uid="{00000000-0005-0000-0000-00000A070000}"/>
    <cellStyle name="常规 41 3 3" xfId="2000" xr:uid="{00000000-0005-0000-0000-00000B070000}"/>
    <cellStyle name="常规 41 3 4" xfId="2001" xr:uid="{00000000-0005-0000-0000-00000C070000}"/>
    <cellStyle name="常规 41 4" xfId="2002" xr:uid="{00000000-0005-0000-0000-00000D070000}"/>
    <cellStyle name="常规 41 4 2" xfId="2003" xr:uid="{00000000-0005-0000-0000-00000E070000}"/>
    <cellStyle name="常规 41 4 3" xfId="2004" xr:uid="{00000000-0005-0000-0000-00000F070000}"/>
    <cellStyle name="常规 41 5" xfId="2005" xr:uid="{00000000-0005-0000-0000-000010070000}"/>
    <cellStyle name="常规 41 6" xfId="2006" xr:uid="{00000000-0005-0000-0000-000011070000}"/>
    <cellStyle name="常规 41 7" xfId="1989" xr:uid="{00000000-0005-0000-0000-000012070000}"/>
    <cellStyle name="常规 41_昌栗" xfId="2007" xr:uid="{00000000-0005-0000-0000-000013070000}"/>
    <cellStyle name="常规 42" xfId="575" xr:uid="{00000000-0005-0000-0000-000014070000}"/>
    <cellStyle name="常规 42 2" xfId="2009" xr:uid="{00000000-0005-0000-0000-000015070000}"/>
    <cellStyle name="常规 42 2 2" xfId="2010" xr:uid="{00000000-0005-0000-0000-000016070000}"/>
    <cellStyle name="常规 42 2 2 2" xfId="2011" xr:uid="{00000000-0005-0000-0000-000017070000}"/>
    <cellStyle name="常规 42 2 2 3" xfId="2012" xr:uid="{00000000-0005-0000-0000-000018070000}"/>
    <cellStyle name="常规 42 2 3" xfId="2013" xr:uid="{00000000-0005-0000-0000-000019070000}"/>
    <cellStyle name="常规 42 2 4" xfId="2014" xr:uid="{00000000-0005-0000-0000-00001A070000}"/>
    <cellStyle name="常规 42 3" xfId="2015" xr:uid="{00000000-0005-0000-0000-00001B070000}"/>
    <cellStyle name="常规 42 3 2" xfId="2016" xr:uid="{00000000-0005-0000-0000-00001C070000}"/>
    <cellStyle name="常规 42 3 2 2" xfId="2017" xr:uid="{00000000-0005-0000-0000-00001D070000}"/>
    <cellStyle name="常规 42 3 2 3" xfId="2018" xr:uid="{00000000-0005-0000-0000-00001E070000}"/>
    <cellStyle name="常规 42 3 3" xfId="2019" xr:uid="{00000000-0005-0000-0000-00001F070000}"/>
    <cellStyle name="常规 42 3 4" xfId="2020" xr:uid="{00000000-0005-0000-0000-000020070000}"/>
    <cellStyle name="常规 42 4" xfId="2021" xr:uid="{00000000-0005-0000-0000-000021070000}"/>
    <cellStyle name="常规 42 4 2" xfId="2022" xr:uid="{00000000-0005-0000-0000-000022070000}"/>
    <cellStyle name="常规 42 4 3" xfId="2023" xr:uid="{00000000-0005-0000-0000-000023070000}"/>
    <cellStyle name="常规 42 5" xfId="2024" xr:uid="{00000000-0005-0000-0000-000024070000}"/>
    <cellStyle name="常规 42 6" xfId="2025" xr:uid="{00000000-0005-0000-0000-000025070000}"/>
    <cellStyle name="常规 42 7" xfId="2008" xr:uid="{00000000-0005-0000-0000-000026070000}"/>
    <cellStyle name="常规 42_昌栗" xfId="2026" xr:uid="{00000000-0005-0000-0000-000027070000}"/>
    <cellStyle name="常规 43" xfId="2027" xr:uid="{00000000-0005-0000-0000-000028070000}"/>
    <cellStyle name="常规 43 2" xfId="2028" xr:uid="{00000000-0005-0000-0000-000029070000}"/>
    <cellStyle name="常规 43 2 2" xfId="2029" xr:uid="{00000000-0005-0000-0000-00002A070000}"/>
    <cellStyle name="常规 43 2 2 2" xfId="2030" xr:uid="{00000000-0005-0000-0000-00002B070000}"/>
    <cellStyle name="常规 43 2 2 3" xfId="2031" xr:uid="{00000000-0005-0000-0000-00002C070000}"/>
    <cellStyle name="常规 43 2 3" xfId="2032" xr:uid="{00000000-0005-0000-0000-00002D070000}"/>
    <cellStyle name="常规 43 2 4" xfId="2033" xr:uid="{00000000-0005-0000-0000-00002E070000}"/>
    <cellStyle name="常规 43 3" xfId="2034" xr:uid="{00000000-0005-0000-0000-00002F070000}"/>
    <cellStyle name="常规 43 3 2" xfId="2035" xr:uid="{00000000-0005-0000-0000-000030070000}"/>
    <cellStyle name="常规 43 3 2 2" xfId="2036" xr:uid="{00000000-0005-0000-0000-000031070000}"/>
    <cellStyle name="常规 43 3 2 3" xfId="2037" xr:uid="{00000000-0005-0000-0000-000032070000}"/>
    <cellStyle name="常规 43 3 3" xfId="2038" xr:uid="{00000000-0005-0000-0000-000033070000}"/>
    <cellStyle name="常规 43 3 4" xfId="2039" xr:uid="{00000000-0005-0000-0000-000034070000}"/>
    <cellStyle name="常规 43 4" xfId="2040" xr:uid="{00000000-0005-0000-0000-000035070000}"/>
    <cellStyle name="常规 43 4 2" xfId="2041" xr:uid="{00000000-0005-0000-0000-000036070000}"/>
    <cellStyle name="常规 43 4 3" xfId="2042" xr:uid="{00000000-0005-0000-0000-000037070000}"/>
    <cellStyle name="常规 43 5" xfId="2043" xr:uid="{00000000-0005-0000-0000-000038070000}"/>
    <cellStyle name="常规 43 6" xfId="2044" xr:uid="{00000000-0005-0000-0000-000039070000}"/>
    <cellStyle name="常规 43_昌栗" xfId="2045" xr:uid="{00000000-0005-0000-0000-00003A070000}"/>
    <cellStyle name="常规 44" xfId="2046" xr:uid="{00000000-0005-0000-0000-00003B070000}"/>
    <cellStyle name="常规 44 2" xfId="2047" xr:uid="{00000000-0005-0000-0000-00003C070000}"/>
    <cellStyle name="常规 44 2 2" xfId="2048" xr:uid="{00000000-0005-0000-0000-00003D070000}"/>
    <cellStyle name="常规 44 2 2 2" xfId="2049" xr:uid="{00000000-0005-0000-0000-00003E070000}"/>
    <cellStyle name="常规 44 2 2 3" xfId="2050" xr:uid="{00000000-0005-0000-0000-00003F070000}"/>
    <cellStyle name="常规 44 2 3" xfId="2051" xr:uid="{00000000-0005-0000-0000-000040070000}"/>
    <cellStyle name="常规 44 2 4" xfId="2052" xr:uid="{00000000-0005-0000-0000-000041070000}"/>
    <cellStyle name="常规 44 3" xfId="2053" xr:uid="{00000000-0005-0000-0000-000042070000}"/>
    <cellStyle name="常规 44 3 2" xfId="2054" xr:uid="{00000000-0005-0000-0000-000043070000}"/>
    <cellStyle name="常规 44 3 2 2" xfId="2055" xr:uid="{00000000-0005-0000-0000-000044070000}"/>
    <cellStyle name="常规 44 3 2 3" xfId="2056" xr:uid="{00000000-0005-0000-0000-000045070000}"/>
    <cellStyle name="常规 44 3 3" xfId="2057" xr:uid="{00000000-0005-0000-0000-000046070000}"/>
    <cellStyle name="常规 44 3 4" xfId="2058" xr:uid="{00000000-0005-0000-0000-000047070000}"/>
    <cellStyle name="常规 44 4" xfId="2059" xr:uid="{00000000-0005-0000-0000-000048070000}"/>
    <cellStyle name="常规 44 4 2" xfId="2060" xr:uid="{00000000-0005-0000-0000-000049070000}"/>
    <cellStyle name="常规 44 4 3" xfId="2061" xr:uid="{00000000-0005-0000-0000-00004A070000}"/>
    <cellStyle name="常规 44 5" xfId="2062" xr:uid="{00000000-0005-0000-0000-00004B070000}"/>
    <cellStyle name="常规 44 6" xfId="2063" xr:uid="{00000000-0005-0000-0000-00004C070000}"/>
    <cellStyle name="常规 44_昌栗" xfId="2064" xr:uid="{00000000-0005-0000-0000-00004D070000}"/>
    <cellStyle name="常规 45" xfId="2065" xr:uid="{00000000-0005-0000-0000-00004E070000}"/>
    <cellStyle name="常规 45 2" xfId="2066" xr:uid="{00000000-0005-0000-0000-00004F070000}"/>
    <cellStyle name="常规 45 2 2" xfId="2067" xr:uid="{00000000-0005-0000-0000-000050070000}"/>
    <cellStyle name="常规 45 2 3" xfId="2068" xr:uid="{00000000-0005-0000-0000-000051070000}"/>
    <cellStyle name="常规 45 3" xfId="2069" xr:uid="{00000000-0005-0000-0000-000052070000}"/>
    <cellStyle name="常规 45 4" xfId="2070" xr:uid="{00000000-0005-0000-0000-000053070000}"/>
    <cellStyle name="常规 46" xfId="2071" xr:uid="{00000000-0005-0000-0000-000054070000}"/>
    <cellStyle name="常规 46 2" xfId="2072" xr:uid="{00000000-0005-0000-0000-000055070000}"/>
    <cellStyle name="常规 46 2 2" xfId="2073" xr:uid="{00000000-0005-0000-0000-000056070000}"/>
    <cellStyle name="常规 46 2 3" xfId="2074" xr:uid="{00000000-0005-0000-0000-000057070000}"/>
    <cellStyle name="常规 46 3" xfId="2075" xr:uid="{00000000-0005-0000-0000-000058070000}"/>
    <cellStyle name="常规 46 4" xfId="2076" xr:uid="{00000000-0005-0000-0000-000059070000}"/>
    <cellStyle name="常规 47" xfId="2077" xr:uid="{00000000-0005-0000-0000-00005A070000}"/>
    <cellStyle name="常规 47 2" xfId="2078" xr:uid="{00000000-0005-0000-0000-00005B070000}"/>
    <cellStyle name="常规 47 2 2" xfId="2079" xr:uid="{00000000-0005-0000-0000-00005C070000}"/>
    <cellStyle name="常规 47 2 3" xfId="2080" xr:uid="{00000000-0005-0000-0000-00005D070000}"/>
    <cellStyle name="常规 47 3" xfId="2081" xr:uid="{00000000-0005-0000-0000-00005E070000}"/>
    <cellStyle name="常规 47 4" xfId="2082" xr:uid="{00000000-0005-0000-0000-00005F070000}"/>
    <cellStyle name="常规 48" xfId="2083" xr:uid="{00000000-0005-0000-0000-000060070000}"/>
    <cellStyle name="常规 49" xfId="2084" xr:uid="{00000000-0005-0000-0000-000061070000}"/>
    <cellStyle name="常规 49 2" xfId="2085" xr:uid="{00000000-0005-0000-0000-000062070000}"/>
    <cellStyle name="常规 49 2 2" xfId="2086" xr:uid="{00000000-0005-0000-0000-000063070000}"/>
    <cellStyle name="常规 49 2 3" xfId="2087" xr:uid="{00000000-0005-0000-0000-000064070000}"/>
    <cellStyle name="常规 49 3" xfId="2088" xr:uid="{00000000-0005-0000-0000-000065070000}"/>
    <cellStyle name="常规 49 4" xfId="2089" xr:uid="{00000000-0005-0000-0000-000066070000}"/>
    <cellStyle name="常规 5" xfId="117" xr:uid="{00000000-0005-0000-0000-000067070000}"/>
    <cellStyle name="常规 5 2" xfId="11" xr:uid="{00000000-0005-0000-0000-000068070000}"/>
    <cellStyle name="常规 5 2 2" xfId="14" xr:uid="{00000000-0005-0000-0000-000069070000}"/>
    <cellStyle name="常规 5 2 2 2" xfId="203" xr:uid="{00000000-0005-0000-0000-00006A070000}"/>
    <cellStyle name="常规 5 2 2 2 2" xfId="2093" xr:uid="{00000000-0005-0000-0000-00006B070000}"/>
    <cellStyle name="常规 5 2 2 3" xfId="732" xr:uid="{00000000-0005-0000-0000-00006C070000}"/>
    <cellStyle name="常规 5 2 2 3 2" xfId="2092" xr:uid="{00000000-0005-0000-0000-00006D070000}"/>
    <cellStyle name="常规 5 2 2 4" xfId="425" xr:uid="{00000000-0005-0000-0000-00006E070000}"/>
    <cellStyle name="常规 5 2 2 4 2" xfId="2094" xr:uid="{00000000-0005-0000-0000-00006F070000}"/>
    <cellStyle name="常规 5 2 2 5" xfId="427" xr:uid="{00000000-0005-0000-0000-000070070000}"/>
    <cellStyle name="常规 5 2 2 6" xfId="869" xr:uid="{00000000-0005-0000-0000-000071070000}"/>
    <cellStyle name="常规 5 2 3" xfId="15" xr:uid="{00000000-0005-0000-0000-000072070000}"/>
    <cellStyle name="常规 5 2 3 2" xfId="243" xr:uid="{00000000-0005-0000-0000-000073070000}"/>
    <cellStyle name="常规 5 2 3 3" xfId="735" xr:uid="{00000000-0005-0000-0000-000074070000}"/>
    <cellStyle name="常规 5 2 3 3 2" xfId="2095" xr:uid="{00000000-0005-0000-0000-000075070000}"/>
    <cellStyle name="常规 5 2 4" xfId="190" xr:uid="{00000000-0005-0000-0000-000076070000}"/>
    <cellStyle name="常规 5 2 5" xfId="737" xr:uid="{00000000-0005-0000-0000-000077070000}"/>
    <cellStyle name="常规 5 2 5 2" xfId="2096" xr:uid="{00000000-0005-0000-0000-000078070000}"/>
    <cellStyle name="常规 5 2 6" xfId="738" xr:uid="{00000000-0005-0000-0000-000079070000}"/>
    <cellStyle name="常规 5 2 6 2" xfId="2091" xr:uid="{00000000-0005-0000-0000-00007A070000}"/>
    <cellStyle name="常规 5 2 7" xfId="739" xr:uid="{00000000-0005-0000-0000-00007B070000}"/>
    <cellStyle name="常规 5 2 8" xfId="867" xr:uid="{00000000-0005-0000-0000-00007C070000}"/>
    <cellStyle name="常规 5 3" xfId="118" xr:uid="{00000000-0005-0000-0000-00007D070000}"/>
    <cellStyle name="常规 5 3 2" xfId="204" xr:uid="{00000000-0005-0000-0000-00007E070000}"/>
    <cellStyle name="常规 5 3 2 2" xfId="741" xr:uid="{00000000-0005-0000-0000-00007F070000}"/>
    <cellStyle name="常规 5 3 2 2 2" xfId="2099" xr:uid="{00000000-0005-0000-0000-000080070000}"/>
    <cellStyle name="常规 5 3 2 3" xfId="742" xr:uid="{00000000-0005-0000-0000-000081070000}"/>
    <cellStyle name="常规 5 3 2 3 2" xfId="2098" xr:uid="{00000000-0005-0000-0000-000082070000}"/>
    <cellStyle name="常规 5 3 2 4" xfId="294" xr:uid="{00000000-0005-0000-0000-000083070000}"/>
    <cellStyle name="常规 5 3 2 4 2" xfId="2100" xr:uid="{00000000-0005-0000-0000-000084070000}"/>
    <cellStyle name="常规 5 3 2 5" xfId="971" xr:uid="{00000000-0005-0000-0000-000085070000}"/>
    <cellStyle name="常规 5 3 2 6" xfId="740" xr:uid="{00000000-0005-0000-0000-000086070000}"/>
    <cellStyle name="常规 5 3 3" xfId="743" xr:uid="{00000000-0005-0000-0000-000087070000}"/>
    <cellStyle name="常规 5 3 3 2" xfId="2101" xr:uid="{00000000-0005-0000-0000-000088070000}"/>
    <cellStyle name="常规 5 3 4" xfId="744" xr:uid="{00000000-0005-0000-0000-000089070000}"/>
    <cellStyle name="常规 5 3 4 2" xfId="2097" xr:uid="{00000000-0005-0000-0000-00008A070000}"/>
    <cellStyle name="常规 5 3 5" xfId="745" xr:uid="{00000000-0005-0000-0000-00008B070000}"/>
    <cellStyle name="常规 5 3 5 2" xfId="2102" xr:uid="{00000000-0005-0000-0000-00008C070000}"/>
    <cellStyle name="常规 5 3 6" xfId="970" xr:uid="{00000000-0005-0000-0000-00008D070000}"/>
    <cellStyle name="常规 5 4" xfId="119" xr:uid="{00000000-0005-0000-0000-00008E070000}"/>
    <cellStyle name="常规 5 4 2" xfId="244" xr:uid="{00000000-0005-0000-0000-00008F070000}"/>
    <cellStyle name="常规 5 4 3" xfId="715" xr:uid="{00000000-0005-0000-0000-000090070000}"/>
    <cellStyle name="常规 5 4 4" xfId="717" xr:uid="{00000000-0005-0000-0000-000091070000}"/>
    <cellStyle name="常规 5 4 5" xfId="746" xr:uid="{00000000-0005-0000-0000-000092070000}"/>
    <cellStyle name="常规 5 4 6" xfId="968" xr:uid="{00000000-0005-0000-0000-000093070000}"/>
    <cellStyle name="常规 5 5" xfId="151" xr:uid="{00000000-0005-0000-0000-000094070000}"/>
    <cellStyle name="常规 5 5 2" xfId="747" xr:uid="{00000000-0005-0000-0000-000095070000}"/>
    <cellStyle name="常规 5 5 2 2" xfId="2103" xr:uid="{00000000-0005-0000-0000-000096070000}"/>
    <cellStyle name="常规 5 5 3" xfId="748" xr:uid="{00000000-0005-0000-0000-000097070000}"/>
    <cellStyle name="常规 5 5 3 2" xfId="2867" xr:uid="{00000000-0005-0000-0000-000098070000}"/>
    <cellStyle name="常规 5 5 4" xfId="749" xr:uid="{00000000-0005-0000-0000-000099070000}"/>
    <cellStyle name="常规 5 5 5" xfId="972" xr:uid="{00000000-0005-0000-0000-00009A070000}"/>
    <cellStyle name="常规 5 5 6" xfId="719" xr:uid="{00000000-0005-0000-0000-00009B070000}"/>
    <cellStyle name="常规 5 6" xfId="721" xr:uid="{00000000-0005-0000-0000-00009C070000}"/>
    <cellStyle name="常规 5 6 2" xfId="750" xr:uid="{00000000-0005-0000-0000-00009D070000}"/>
    <cellStyle name="常规 5 6 3" xfId="2104" xr:uid="{00000000-0005-0000-0000-00009E070000}"/>
    <cellStyle name="常规 5 7" xfId="723" xr:uid="{00000000-0005-0000-0000-00009F070000}"/>
    <cellStyle name="常规 5 7 2" xfId="2090" xr:uid="{00000000-0005-0000-0000-0000A0070000}"/>
    <cellStyle name="常规 5 8" xfId="725" xr:uid="{00000000-0005-0000-0000-0000A1070000}"/>
    <cellStyle name="常规 5 9" xfId="969" xr:uid="{00000000-0005-0000-0000-0000A2070000}"/>
    <cellStyle name="常规 50" xfId="2105" xr:uid="{00000000-0005-0000-0000-0000A3070000}"/>
    <cellStyle name="常规 50 2" xfId="2106" xr:uid="{00000000-0005-0000-0000-0000A4070000}"/>
    <cellStyle name="常规 50 2 2" xfId="2107" xr:uid="{00000000-0005-0000-0000-0000A5070000}"/>
    <cellStyle name="常规 50 2 3" xfId="2108" xr:uid="{00000000-0005-0000-0000-0000A6070000}"/>
    <cellStyle name="常规 50 3" xfId="2109" xr:uid="{00000000-0005-0000-0000-0000A7070000}"/>
    <cellStyle name="常规 50 4" xfId="2110" xr:uid="{00000000-0005-0000-0000-0000A8070000}"/>
    <cellStyle name="常规 51" xfId="2111" xr:uid="{00000000-0005-0000-0000-0000A9070000}"/>
    <cellStyle name="常规 51 2" xfId="2112" xr:uid="{00000000-0005-0000-0000-0000AA070000}"/>
    <cellStyle name="常规 51 2 2" xfId="2113" xr:uid="{00000000-0005-0000-0000-0000AB070000}"/>
    <cellStyle name="常规 51 2 3" xfId="2114" xr:uid="{00000000-0005-0000-0000-0000AC070000}"/>
    <cellStyle name="常规 51 2 4" xfId="2115" xr:uid="{00000000-0005-0000-0000-0000AD070000}"/>
    <cellStyle name="常规 51 3" xfId="2116" xr:uid="{00000000-0005-0000-0000-0000AE070000}"/>
    <cellStyle name="常规 51 4" xfId="2117" xr:uid="{00000000-0005-0000-0000-0000AF070000}"/>
    <cellStyle name="常规 51 5" xfId="2118" xr:uid="{00000000-0005-0000-0000-0000B0070000}"/>
    <cellStyle name="常规 52" xfId="2119" xr:uid="{00000000-0005-0000-0000-0000B1070000}"/>
    <cellStyle name="常规 52 2" xfId="2120" xr:uid="{00000000-0005-0000-0000-0000B2070000}"/>
    <cellStyle name="常规 52 2 2" xfId="2121" xr:uid="{00000000-0005-0000-0000-0000B3070000}"/>
    <cellStyle name="常规 52 2 3" xfId="2122" xr:uid="{00000000-0005-0000-0000-0000B4070000}"/>
    <cellStyle name="常规 52 2 4" xfId="2123" xr:uid="{00000000-0005-0000-0000-0000B5070000}"/>
    <cellStyle name="常规 52 3" xfId="2124" xr:uid="{00000000-0005-0000-0000-0000B6070000}"/>
    <cellStyle name="常规 52 4" xfId="2125" xr:uid="{00000000-0005-0000-0000-0000B7070000}"/>
    <cellStyle name="常规 52 5" xfId="2126" xr:uid="{00000000-0005-0000-0000-0000B8070000}"/>
    <cellStyle name="常规 53" xfId="2127" xr:uid="{00000000-0005-0000-0000-0000B9070000}"/>
    <cellStyle name="常规 54" xfId="2128" xr:uid="{00000000-0005-0000-0000-0000BA070000}"/>
    <cellStyle name="常规 54 2" xfId="2129" xr:uid="{00000000-0005-0000-0000-0000BB070000}"/>
    <cellStyle name="常规 54 2 2" xfId="2130" xr:uid="{00000000-0005-0000-0000-0000BC070000}"/>
    <cellStyle name="常规 54 2 3" xfId="2131" xr:uid="{00000000-0005-0000-0000-0000BD070000}"/>
    <cellStyle name="常规 54 2 4" xfId="2132" xr:uid="{00000000-0005-0000-0000-0000BE070000}"/>
    <cellStyle name="常规 54 3" xfId="2133" xr:uid="{00000000-0005-0000-0000-0000BF070000}"/>
    <cellStyle name="常规 54 4" xfId="2134" xr:uid="{00000000-0005-0000-0000-0000C0070000}"/>
    <cellStyle name="常规 54 5" xfId="2135" xr:uid="{00000000-0005-0000-0000-0000C1070000}"/>
    <cellStyle name="常规 55" xfId="2136" xr:uid="{00000000-0005-0000-0000-0000C2070000}"/>
    <cellStyle name="常规 55 2" xfId="2137" xr:uid="{00000000-0005-0000-0000-0000C3070000}"/>
    <cellStyle name="常规 55 2 2" xfId="2138" xr:uid="{00000000-0005-0000-0000-0000C4070000}"/>
    <cellStyle name="常规 55 2 3" xfId="2139" xr:uid="{00000000-0005-0000-0000-0000C5070000}"/>
    <cellStyle name="常规 55 2 4" xfId="2140" xr:uid="{00000000-0005-0000-0000-0000C6070000}"/>
    <cellStyle name="常规 55 3" xfId="2141" xr:uid="{00000000-0005-0000-0000-0000C7070000}"/>
    <cellStyle name="常规 55 4" xfId="2142" xr:uid="{00000000-0005-0000-0000-0000C8070000}"/>
    <cellStyle name="常规 55 5" xfId="2143" xr:uid="{00000000-0005-0000-0000-0000C9070000}"/>
    <cellStyle name="常规 56" xfId="2144" xr:uid="{00000000-0005-0000-0000-0000CA070000}"/>
    <cellStyle name="常规 56 2" xfId="2145" xr:uid="{00000000-0005-0000-0000-0000CB070000}"/>
    <cellStyle name="常规 56 2 2" xfId="2146" xr:uid="{00000000-0005-0000-0000-0000CC070000}"/>
    <cellStyle name="常规 56 2 3" xfId="2147" xr:uid="{00000000-0005-0000-0000-0000CD070000}"/>
    <cellStyle name="常规 56 2 4" xfId="2148" xr:uid="{00000000-0005-0000-0000-0000CE070000}"/>
    <cellStyle name="常规 56 3" xfId="2149" xr:uid="{00000000-0005-0000-0000-0000CF070000}"/>
    <cellStyle name="常规 56 4" xfId="2150" xr:uid="{00000000-0005-0000-0000-0000D0070000}"/>
    <cellStyle name="常规 56 5" xfId="2151" xr:uid="{00000000-0005-0000-0000-0000D1070000}"/>
    <cellStyle name="常规 57" xfId="2152" xr:uid="{00000000-0005-0000-0000-0000D2070000}"/>
    <cellStyle name="常规 58" xfId="2153" xr:uid="{00000000-0005-0000-0000-0000D3070000}"/>
    <cellStyle name="常规 58 2" xfId="2154" xr:uid="{00000000-0005-0000-0000-0000D4070000}"/>
    <cellStyle name="常规 58 2 2" xfId="2155" xr:uid="{00000000-0005-0000-0000-0000D5070000}"/>
    <cellStyle name="常规 58 2 3" xfId="2156" xr:uid="{00000000-0005-0000-0000-0000D6070000}"/>
    <cellStyle name="常规 58 2 4" xfId="2157" xr:uid="{00000000-0005-0000-0000-0000D7070000}"/>
    <cellStyle name="常规 58 3" xfId="2158" xr:uid="{00000000-0005-0000-0000-0000D8070000}"/>
    <cellStyle name="常规 58 4" xfId="2159" xr:uid="{00000000-0005-0000-0000-0000D9070000}"/>
    <cellStyle name="常规 58 5" xfId="2160" xr:uid="{00000000-0005-0000-0000-0000DA070000}"/>
    <cellStyle name="常规 59" xfId="2161" xr:uid="{00000000-0005-0000-0000-0000DB070000}"/>
    <cellStyle name="常规 59 2" xfId="2162" xr:uid="{00000000-0005-0000-0000-0000DC070000}"/>
    <cellStyle name="常规 59 2 2" xfId="2163" xr:uid="{00000000-0005-0000-0000-0000DD070000}"/>
    <cellStyle name="常规 59 2 3" xfId="2164" xr:uid="{00000000-0005-0000-0000-0000DE070000}"/>
    <cellStyle name="常规 59 2 4" xfId="2165" xr:uid="{00000000-0005-0000-0000-0000DF070000}"/>
    <cellStyle name="常规 59 3" xfId="2166" xr:uid="{00000000-0005-0000-0000-0000E0070000}"/>
    <cellStyle name="常规 59 4" xfId="2167" xr:uid="{00000000-0005-0000-0000-0000E1070000}"/>
    <cellStyle name="常规 59 5" xfId="2168" xr:uid="{00000000-0005-0000-0000-0000E2070000}"/>
    <cellStyle name="常规 6" xfId="8" xr:uid="{00000000-0005-0000-0000-0000E3070000}"/>
    <cellStyle name="常规 6 10" xfId="2169" xr:uid="{00000000-0005-0000-0000-0000E4070000}"/>
    <cellStyle name="常规 6 2" xfId="120" xr:uid="{00000000-0005-0000-0000-0000E5070000}"/>
    <cellStyle name="常规 6 2 2" xfId="121" xr:uid="{00000000-0005-0000-0000-0000E6070000}"/>
    <cellStyle name="常规 6 2 2 2" xfId="201" xr:uid="{00000000-0005-0000-0000-0000E7070000}"/>
    <cellStyle name="常规 6 2 2 2 2" xfId="2172" xr:uid="{00000000-0005-0000-0000-0000E8070000}"/>
    <cellStyle name="常规 6 2 2 3" xfId="753" xr:uid="{00000000-0005-0000-0000-0000E9070000}"/>
    <cellStyle name="常规 6 2 2 3 2" xfId="2171" xr:uid="{00000000-0005-0000-0000-0000EA070000}"/>
    <cellStyle name="常规 6 2 2 4" xfId="754" xr:uid="{00000000-0005-0000-0000-0000EB070000}"/>
    <cellStyle name="常规 6 2 2 4 2" xfId="2173" xr:uid="{00000000-0005-0000-0000-0000EC070000}"/>
    <cellStyle name="常规 6 2 2 5" xfId="755" xr:uid="{00000000-0005-0000-0000-0000ED070000}"/>
    <cellStyle name="常规 6 2 2 5 2" xfId="2174" xr:uid="{00000000-0005-0000-0000-0000EE070000}"/>
    <cellStyle name="常规 6 2 2 6" xfId="974" xr:uid="{00000000-0005-0000-0000-0000EF070000}"/>
    <cellStyle name="常规 6 2 3" xfId="18" xr:uid="{00000000-0005-0000-0000-0000F0070000}"/>
    <cellStyle name="常规 6 2 3 2" xfId="241" xr:uid="{00000000-0005-0000-0000-0000F1070000}"/>
    <cellStyle name="常规 6 2 3 3" xfId="757" xr:uid="{00000000-0005-0000-0000-0000F2070000}"/>
    <cellStyle name="常规 6 2 3 3 2" xfId="2175" xr:uid="{00000000-0005-0000-0000-0000F3070000}"/>
    <cellStyle name="常规 6 2 4" xfId="191" xr:uid="{00000000-0005-0000-0000-0000F4070000}"/>
    <cellStyle name="常规 6 2 5" xfId="759" xr:uid="{00000000-0005-0000-0000-0000F5070000}"/>
    <cellStyle name="常规 6 2 5 2" xfId="2176" xr:uid="{00000000-0005-0000-0000-0000F6070000}"/>
    <cellStyle name="常规 6 2 6" xfId="760" xr:uid="{00000000-0005-0000-0000-0000F7070000}"/>
    <cellStyle name="常规 6 2 6 2" xfId="2177" xr:uid="{00000000-0005-0000-0000-0000F8070000}"/>
    <cellStyle name="常规 6 2 7" xfId="973" xr:uid="{00000000-0005-0000-0000-0000F9070000}"/>
    <cellStyle name="常规 6 2 7 2" xfId="2170" xr:uid="{00000000-0005-0000-0000-0000FA070000}"/>
    <cellStyle name="常规 6 3" xfId="122" xr:uid="{00000000-0005-0000-0000-0000FB070000}"/>
    <cellStyle name="常规 6 3 2" xfId="123" xr:uid="{00000000-0005-0000-0000-0000FC070000}"/>
    <cellStyle name="常规 6 3 2 2" xfId="200" xr:uid="{00000000-0005-0000-0000-0000FD070000}"/>
    <cellStyle name="常规 6 3 2 2 2" xfId="2180" xr:uid="{00000000-0005-0000-0000-0000FE070000}"/>
    <cellStyle name="常规 6 3 2 3" xfId="764" xr:uid="{00000000-0005-0000-0000-0000FF070000}"/>
    <cellStyle name="常规 6 3 2 3 2" xfId="2181" xr:uid="{00000000-0005-0000-0000-000000080000}"/>
    <cellStyle name="常规 6 3 2 4" xfId="765" xr:uid="{00000000-0005-0000-0000-000001080000}"/>
    <cellStyle name="常规 6 3 2 4 2" xfId="2182" xr:uid="{00000000-0005-0000-0000-000002080000}"/>
    <cellStyle name="常规 6 3 2 5" xfId="766" xr:uid="{00000000-0005-0000-0000-000003080000}"/>
    <cellStyle name="常规 6 3 2 5 2" xfId="2179" xr:uid="{00000000-0005-0000-0000-000004080000}"/>
    <cellStyle name="常规 6 3 2 6" xfId="976" xr:uid="{00000000-0005-0000-0000-000005080000}"/>
    <cellStyle name="常规 6 3 3" xfId="124" xr:uid="{00000000-0005-0000-0000-000006080000}"/>
    <cellStyle name="常规 6 3 3 2" xfId="240" xr:uid="{00000000-0005-0000-0000-000007080000}"/>
    <cellStyle name="常规 6 3 3 3" xfId="768" xr:uid="{00000000-0005-0000-0000-000008080000}"/>
    <cellStyle name="常规 6 3 3 3 2" xfId="2183" xr:uid="{00000000-0005-0000-0000-000009080000}"/>
    <cellStyle name="常规 6 3 4" xfId="192" xr:uid="{00000000-0005-0000-0000-00000A080000}"/>
    <cellStyle name="常规 6 3 5" xfId="770" xr:uid="{00000000-0005-0000-0000-00000B080000}"/>
    <cellStyle name="常规 6 3 5 2" xfId="2184" xr:uid="{00000000-0005-0000-0000-00000C080000}"/>
    <cellStyle name="常规 6 3 6" xfId="771" xr:uid="{00000000-0005-0000-0000-00000D080000}"/>
    <cellStyle name="常规 6 3 6 2" xfId="2185" xr:uid="{00000000-0005-0000-0000-00000E080000}"/>
    <cellStyle name="常规 6 3 7" xfId="975" xr:uid="{00000000-0005-0000-0000-00000F080000}"/>
    <cellStyle name="常规 6 3 7 2" xfId="2178" xr:uid="{00000000-0005-0000-0000-000010080000}"/>
    <cellStyle name="常规 6 4" xfId="125" xr:uid="{00000000-0005-0000-0000-000011080000}"/>
    <cellStyle name="常规 6 4 2" xfId="772" xr:uid="{00000000-0005-0000-0000-000012080000}"/>
    <cellStyle name="常规 6 4 2 2" xfId="2188" xr:uid="{00000000-0005-0000-0000-000013080000}"/>
    <cellStyle name="常规 6 4 2 3" xfId="2189" xr:uid="{00000000-0005-0000-0000-000014080000}"/>
    <cellStyle name="常规 6 4 2 4" xfId="2190" xr:uid="{00000000-0005-0000-0000-000015080000}"/>
    <cellStyle name="常规 6 4 2 5" xfId="2879" xr:uid="{00000000-0005-0000-0000-000016080000}"/>
    <cellStyle name="常规 6 4 2 6" xfId="2187" xr:uid="{00000000-0005-0000-0000-000017080000}"/>
    <cellStyle name="常规 6 4 3" xfId="2191" xr:uid="{00000000-0005-0000-0000-000018080000}"/>
    <cellStyle name="常规 6 4 4" xfId="2192" xr:uid="{00000000-0005-0000-0000-000019080000}"/>
    <cellStyle name="常规 6 4 5" xfId="2193" xr:uid="{00000000-0005-0000-0000-00001A080000}"/>
    <cellStyle name="常规 6 4 6" xfId="2186" xr:uid="{00000000-0005-0000-0000-00001B080000}"/>
    <cellStyle name="常规 6 5" xfId="10" xr:uid="{00000000-0005-0000-0000-00001C080000}"/>
    <cellStyle name="常规 6 5 2" xfId="202" xr:uid="{00000000-0005-0000-0000-00001D080000}"/>
    <cellStyle name="常规 6 5 2 2" xfId="774" xr:uid="{00000000-0005-0000-0000-00001E080000}"/>
    <cellStyle name="常规 6 5 2 2 2" xfId="2195" xr:uid="{00000000-0005-0000-0000-00001F080000}"/>
    <cellStyle name="常规 6 5 2 3" xfId="775" xr:uid="{00000000-0005-0000-0000-000020080000}"/>
    <cellStyle name="常规 6 5 2 3 2" xfId="2866" xr:uid="{00000000-0005-0000-0000-000021080000}"/>
    <cellStyle name="常规 6 5 2 4" xfId="776" xr:uid="{00000000-0005-0000-0000-000022080000}"/>
    <cellStyle name="常规 6 5 2 5" xfId="977" xr:uid="{00000000-0005-0000-0000-000023080000}"/>
    <cellStyle name="常规 6 5 2 6" xfId="773" xr:uid="{00000000-0005-0000-0000-000024080000}"/>
    <cellStyle name="常规 6 5 3" xfId="777" xr:uid="{00000000-0005-0000-0000-000025080000}"/>
    <cellStyle name="常规 6 5 3 2" xfId="2196" xr:uid="{00000000-0005-0000-0000-000026080000}"/>
    <cellStyle name="常规 6 5 4" xfId="778" xr:uid="{00000000-0005-0000-0000-000027080000}"/>
    <cellStyle name="常规 6 5 4 2" xfId="2197" xr:uid="{00000000-0005-0000-0000-000028080000}"/>
    <cellStyle name="常规 6 5 5" xfId="779" xr:uid="{00000000-0005-0000-0000-000029080000}"/>
    <cellStyle name="常规 6 5 5 2" xfId="2194" xr:uid="{00000000-0005-0000-0000-00002A080000}"/>
    <cellStyle name="常规 6 5 6" xfId="865" xr:uid="{00000000-0005-0000-0000-00002B080000}"/>
    <cellStyle name="常规 6 6" xfId="126" xr:uid="{00000000-0005-0000-0000-00002C080000}"/>
    <cellStyle name="常规 6 6 2" xfId="242" xr:uid="{00000000-0005-0000-0000-00002D080000}"/>
    <cellStyle name="常规 6 6 3" xfId="780" xr:uid="{00000000-0005-0000-0000-00002E080000}"/>
    <cellStyle name="常规 6 6 3 2" xfId="2198" xr:uid="{00000000-0005-0000-0000-00002F080000}"/>
    <cellStyle name="常规 6 6 3 3" xfId="2894" xr:uid="{00000000-0005-0000-0000-000030080000}"/>
    <cellStyle name="常规 6 6 4" xfId="781" xr:uid="{00000000-0005-0000-0000-000031080000}"/>
    <cellStyle name="常规 6 6 5" xfId="782" xr:uid="{00000000-0005-0000-0000-000032080000}"/>
    <cellStyle name="常规 6 6 6" xfId="783" xr:uid="{00000000-0005-0000-0000-000033080000}"/>
    <cellStyle name="常规 6 6 7" xfId="978" xr:uid="{00000000-0005-0000-0000-000034080000}"/>
    <cellStyle name="常规 6 6 8" xfId="614" xr:uid="{00000000-0005-0000-0000-000035080000}"/>
    <cellStyle name="常规 6 7" xfId="727" xr:uid="{00000000-0005-0000-0000-000036080000}"/>
    <cellStyle name="常规 6 7 2" xfId="784" xr:uid="{00000000-0005-0000-0000-000037080000}"/>
    <cellStyle name="常规 6 7 3" xfId="2199" xr:uid="{00000000-0005-0000-0000-000038080000}"/>
    <cellStyle name="常规 6 8" xfId="2200" xr:uid="{00000000-0005-0000-0000-000039080000}"/>
    <cellStyle name="常规 6 9" xfId="2201" xr:uid="{00000000-0005-0000-0000-00003A080000}"/>
    <cellStyle name="常规 60" xfId="2202" xr:uid="{00000000-0005-0000-0000-00003B080000}"/>
    <cellStyle name="常规 60 2" xfId="2203" xr:uid="{00000000-0005-0000-0000-00003C080000}"/>
    <cellStyle name="常规 60 2 2" xfId="2204" xr:uid="{00000000-0005-0000-0000-00003D080000}"/>
    <cellStyle name="常规 60 2 3" xfId="2205" xr:uid="{00000000-0005-0000-0000-00003E080000}"/>
    <cellStyle name="常规 60 2 4" xfId="2206" xr:uid="{00000000-0005-0000-0000-00003F080000}"/>
    <cellStyle name="常规 60 3" xfId="2207" xr:uid="{00000000-0005-0000-0000-000040080000}"/>
    <cellStyle name="常规 60 4" xfId="2208" xr:uid="{00000000-0005-0000-0000-000041080000}"/>
    <cellStyle name="常规 60 5" xfId="2209" xr:uid="{00000000-0005-0000-0000-000042080000}"/>
    <cellStyle name="常规 61" xfId="2210" xr:uid="{00000000-0005-0000-0000-000043080000}"/>
    <cellStyle name="常规 61 2" xfId="2211" xr:uid="{00000000-0005-0000-0000-000044080000}"/>
    <cellStyle name="常规 61 2 2" xfId="2212" xr:uid="{00000000-0005-0000-0000-000045080000}"/>
    <cellStyle name="常规 61 2 3" xfId="2213" xr:uid="{00000000-0005-0000-0000-000046080000}"/>
    <cellStyle name="常规 61 2 4" xfId="2214" xr:uid="{00000000-0005-0000-0000-000047080000}"/>
    <cellStyle name="常规 61 3" xfId="2215" xr:uid="{00000000-0005-0000-0000-000048080000}"/>
    <cellStyle name="常规 61 4" xfId="2216" xr:uid="{00000000-0005-0000-0000-000049080000}"/>
    <cellStyle name="常规 61 5" xfId="2217" xr:uid="{00000000-0005-0000-0000-00004A080000}"/>
    <cellStyle name="常规 62" xfId="2218" xr:uid="{00000000-0005-0000-0000-00004B080000}"/>
    <cellStyle name="常规 62 2" xfId="2219" xr:uid="{00000000-0005-0000-0000-00004C080000}"/>
    <cellStyle name="常规 62 2 2" xfId="2220" xr:uid="{00000000-0005-0000-0000-00004D080000}"/>
    <cellStyle name="常规 62 2 3" xfId="2221" xr:uid="{00000000-0005-0000-0000-00004E080000}"/>
    <cellStyle name="常规 62 2 4" xfId="2222" xr:uid="{00000000-0005-0000-0000-00004F080000}"/>
    <cellStyle name="常规 62 3" xfId="2223" xr:uid="{00000000-0005-0000-0000-000050080000}"/>
    <cellStyle name="常规 62 4" xfId="2224" xr:uid="{00000000-0005-0000-0000-000051080000}"/>
    <cellStyle name="常规 62 5" xfId="2225" xr:uid="{00000000-0005-0000-0000-000052080000}"/>
    <cellStyle name="常规 63" xfId="2226" xr:uid="{00000000-0005-0000-0000-000053080000}"/>
    <cellStyle name="常规 63 2" xfId="2227" xr:uid="{00000000-0005-0000-0000-000054080000}"/>
    <cellStyle name="常规 63 2 2" xfId="2228" xr:uid="{00000000-0005-0000-0000-000055080000}"/>
    <cellStyle name="常规 63 2 3" xfId="2229" xr:uid="{00000000-0005-0000-0000-000056080000}"/>
    <cellStyle name="常规 63 2 4" xfId="2230" xr:uid="{00000000-0005-0000-0000-000057080000}"/>
    <cellStyle name="常规 63 3" xfId="2231" xr:uid="{00000000-0005-0000-0000-000058080000}"/>
    <cellStyle name="常规 63 4" xfId="2232" xr:uid="{00000000-0005-0000-0000-000059080000}"/>
    <cellStyle name="常规 63 5" xfId="2233" xr:uid="{00000000-0005-0000-0000-00005A080000}"/>
    <cellStyle name="常规 64" xfId="2234" xr:uid="{00000000-0005-0000-0000-00005B080000}"/>
    <cellStyle name="常规 64 2" xfId="2235" xr:uid="{00000000-0005-0000-0000-00005C080000}"/>
    <cellStyle name="常规 64 2 2" xfId="2236" xr:uid="{00000000-0005-0000-0000-00005D080000}"/>
    <cellStyle name="常规 64 2 3" xfId="2237" xr:uid="{00000000-0005-0000-0000-00005E080000}"/>
    <cellStyle name="常规 64 3" xfId="2238" xr:uid="{00000000-0005-0000-0000-00005F080000}"/>
    <cellStyle name="常规 64 4" xfId="2239" xr:uid="{00000000-0005-0000-0000-000060080000}"/>
    <cellStyle name="常规 64 5" xfId="2240" xr:uid="{00000000-0005-0000-0000-000061080000}"/>
    <cellStyle name="常规 65" xfId="1295" xr:uid="{00000000-0005-0000-0000-000062080000}"/>
    <cellStyle name="常规 66" xfId="2241" xr:uid="{00000000-0005-0000-0000-000063080000}"/>
    <cellStyle name="常规 66 2" xfId="2242" xr:uid="{00000000-0005-0000-0000-000064080000}"/>
    <cellStyle name="常规 66 2 2" xfId="2243" xr:uid="{00000000-0005-0000-0000-000065080000}"/>
    <cellStyle name="常规 66 2 3" xfId="2244" xr:uid="{00000000-0005-0000-0000-000066080000}"/>
    <cellStyle name="常规 66 3" xfId="2245" xr:uid="{00000000-0005-0000-0000-000067080000}"/>
    <cellStyle name="常规 66 4" xfId="2246" xr:uid="{00000000-0005-0000-0000-000068080000}"/>
    <cellStyle name="常规 67" xfId="2247" xr:uid="{00000000-0005-0000-0000-000069080000}"/>
    <cellStyle name="常规 67 2" xfId="2248" xr:uid="{00000000-0005-0000-0000-00006A080000}"/>
    <cellStyle name="常规 67 2 2" xfId="2249" xr:uid="{00000000-0005-0000-0000-00006B080000}"/>
    <cellStyle name="常规 67 2 3" xfId="2250" xr:uid="{00000000-0005-0000-0000-00006C080000}"/>
    <cellStyle name="常规 67 3" xfId="2251" xr:uid="{00000000-0005-0000-0000-00006D080000}"/>
    <cellStyle name="常规 67 4" xfId="2252" xr:uid="{00000000-0005-0000-0000-00006E080000}"/>
    <cellStyle name="常规 68" xfId="2861" xr:uid="{00000000-0005-0000-0000-00006F080000}"/>
    <cellStyle name="常规 69" xfId="2253" xr:uid="{00000000-0005-0000-0000-000070080000}"/>
    <cellStyle name="常规 69 2" xfId="2254" xr:uid="{00000000-0005-0000-0000-000071080000}"/>
    <cellStyle name="常规 69 2 2" xfId="2255" xr:uid="{00000000-0005-0000-0000-000072080000}"/>
    <cellStyle name="常规 69 2 3" xfId="2256" xr:uid="{00000000-0005-0000-0000-000073080000}"/>
    <cellStyle name="常规 69 3" xfId="2257" xr:uid="{00000000-0005-0000-0000-000074080000}"/>
    <cellStyle name="常规 69 4" xfId="2258" xr:uid="{00000000-0005-0000-0000-000075080000}"/>
    <cellStyle name="常规 7" xfId="127" xr:uid="{00000000-0005-0000-0000-000076080000}"/>
    <cellStyle name="常规 7 10" xfId="979" xr:uid="{00000000-0005-0000-0000-000077080000}"/>
    <cellStyle name="常规 7 2" xfId="128" xr:uid="{00000000-0005-0000-0000-000078080000}"/>
    <cellStyle name="常规 7 2 2" xfId="129" xr:uid="{00000000-0005-0000-0000-000079080000}"/>
    <cellStyle name="常规 7 2 2 2" xfId="172" xr:uid="{00000000-0005-0000-0000-00007A080000}"/>
    <cellStyle name="常规 7 2 2 2 2" xfId="2262" xr:uid="{00000000-0005-0000-0000-00007B080000}"/>
    <cellStyle name="常规 7 2 2 3" xfId="785" xr:uid="{00000000-0005-0000-0000-00007C080000}"/>
    <cellStyle name="常规 7 2 2 3 2" xfId="2263" xr:uid="{00000000-0005-0000-0000-00007D080000}"/>
    <cellStyle name="常规 7 2 2 4" xfId="786" xr:uid="{00000000-0005-0000-0000-00007E080000}"/>
    <cellStyle name="常规 7 2 2 4 2" xfId="2261" xr:uid="{00000000-0005-0000-0000-00007F080000}"/>
    <cellStyle name="常规 7 2 2 5" xfId="787" xr:uid="{00000000-0005-0000-0000-000080080000}"/>
    <cellStyle name="常规 7 2 2 6" xfId="981" xr:uid="{00000000-0005-0000-0000-000081080000}"/>
    <cellStyle name="常规 7 2 3" xfId="130" xr:uid="{00000000-0005-0000-0000-000082080000}"/>
    <cellStyle name="常规 7 2 3 2" xfId="238" xr:uid="{00000000-0005-0000-0000-000083080000}"/>
    <cellStyle name="常规 7 2 3 3" xfId="790" xr:uid="{00000000-0005-0000-0000-000084080000}"/>
    <cellStyle name="常规 7 2 3 3 2" xfId="2264" xr:uid="{00000000-0005-0000-0000-000085080000}"/>
    <cellStyle name="常规 7 2 4" xfId="193" xr:uid="{00000000-0005-0000-0000-000086080000}"/>
    <cellStyle name="常规 7 2 5" xfId="792" xr:uid="{00000000-0005-0000-0000-000087080000}"/>
    <cellStyle name="常规 7 2 5 2" xfId="2265" xr:uid="{00000000-0005-0000-0000-000088080000}"/>
    <cellStyle name="常规 7 2 6" xfId="793" xr:uid="{00000000-0005-0000-0000-000089080000}"/>
    <cellStyle name="常规 7 2 6 2" xfId="2260" xr:uid="{00000000-0005-0000-0000-00008A080000}"/>
    <cellStyle name="常规 7 2 7" xfId="980" xr:uid="{00000000-0005-0000-0000-00008B080000}"/>
    <cellStyle name="常规 7 3" xfId="5" xr:uid="{00000000-0005-0000-0000-00008C080000}"/>
    <cellStyle name="常规 7 3 2" xfId="85" xr:uid="{00000000-0005-0000-0000-00008D080000}"/>
    <cellStyle name="常规 7 3 2 2" xfId="173" xr:uid="{00000000-0005-0000-0000-00008E080000}"/>
    <cellStyle name="常规 7 3 2 2 2" xfId="2268" xr:uid="{00000000-0005-0000-0000-00008F080000}"/>
    <cellStyle name="常规 7 3 2 3" xfId="797" xr:uid="{00000000-0005-0000-0000-000090080000}"/>
    <cellStyle name="常规 7 3 2 3 2" xfId="2269" xr:uid="{00000000-0005-0000-0000-000091080000}"/>
    <cellStyle name="常规 7 3 2 4" xfId="798" xr:uid="{00000000-0005-0000-0000-000092080000}"/>
    <cellStyle name="常规 7 3 2 4 2" xfId="2267" xr:uid="{00000000-0005-0000-0000-000093080000}"/>
    <cellStyle name="常规 7 3 2 5" xfId="799" xr:uid="{00000000-0005-0000-0000-000094080000}"/>
    <cellStyle name="常规 7 3 2 6" xfId="982" xr:uid="{00000000-0005-0000-0000-000095080000}"/>
    <cellStyle name="常规 7 3 3" xfId="131" xr:uid="{00000000-0005-0000-0000-000096080000}"/>
    <cellStyle name="常规 7 3 3 2" xfId="237" xr:uid="{00000000-0005-0000-0000-000097080000}"/>
    <cellStyle name="常规 7 3 3 3" xfId="801" xr:uid="{00000000-0005-0000-0000-000098080000}"/>
    <cellStyle name="常规 7 3 3 3 2" xfId="2270" xr:uid="{00000000-0005-0000-0000-000099080000}"/>
    <cellStyle name="常规 7 3 4" xfId="194" xr:uid="{00000000-0005-0000-0000-00009A080000}"/>
    <cellStyle name="常规 7 3 4 2" xfId="2271" xr:uid="{00000000-0005-0000-0000-00009B080000}"/>
    <cellStyle name="常规 7 3 5" xfId="803" xr:uid="{00000000-0005-0000-0000-00009C080000}"/>
    <cellStyle name="常规 7 3 5 2" xfId="2272" xr:uid="{00000000-0005-0000-0000-00009D080000}"/>
    <cellStyle name="常规 7 3 6" xfId="804" xr:uid="{00000000-0005-0000-0000-00009E080000}"/>
    <cellStyle name="常规 7 3 6 2" xfId="2266" xr:uid="{00000000-0005-0000-0000-00009F080000}"/>
    <cellStyle name="常规 7 3 7" xfId="863" xr:uid="{00000000-0005-0000-0000-0000A0080000}"/>
    <cellStyle name="常规 7 4" xfId="132" xr:uid="{00000000-0005-0000-0000-0000A1080000}"/>
    <cellStyle name="常规 7 4 2" xfId="133" xr:uid="{00000000-0005-0000-0000-0000A2080000}"/>
    <cellStyle name="常规 7 4 2 2" xfId="174" xr:uid="{00000000-0005-0000-0000-0000A3080000}"/>
    <cellStyle name="常规 7 4 2 3" xfId="806" xr:uid="{00000000-0005-0000-0000-0000A4080000}"/>
    <cellStyle name="常规 7 4 2 4" xfId="807" xr:uid="{00000000-0005-0000-0000-0000A5080000}"/>
    <cellStyle name="常规 7 4 2 5" xfId="808" xr:uid="{00000000-0005-0000-0000-0000A6080000}"/>
    <cellStyle name="常规 7 4 2 6" xfId="983" xr:uid="{00000000-0005-0000-0000-0000A7080000}"/>
    <cellStyle name="常规 7 4 3" xfId="134" xr:uid="{00000000-0005-0000-0000-0000A8080000}"/>
    <cellStyle name="常规 7 4 3 2" xfId="236" xr:uid="{00000000-0005-0000-0000-0000A9080000}"/>
    <cellStyle name="常规 7 4 3 3" xfId="809" xr:uid="{00000000-0005-0000-0000-0000AA080000}"/>
    <cellStyle name="常规 7 4 4" xfId="195" xr:uid="{00000000-0005-0000-0000-0000AB080000}"/>
    <cellStyle name="常规 7 4 5" xfId="810" xr:uid="{00000000-0005-0000-0000-0000AC080000}"/>
    <cellStyle name="常规 7 4 5 2" xfId="2273" xr:uid="{00000000-0005-0000-0000-0000AD080000}"/>
    <cellStyle name="常规 7 4 6" xfId="811" xr:uid="{00000000-0005-0000-0000-0000AE080000}"/>
    <cellStyle name="常规 7 4 7" xfId="965" xr:uid="{00000000-0005-0000-0000-0000AF080000}"/>
    <cellStyle name="常规 7 5" xfId="135" xr:uid="{00000000-0005-0000-0000-0000B0080000}"/>
    <cellStyle name="常规 7 5 2" xfId="153" xr:uid="{00000000-0005-0000-0000-0000B1080000}"/>
    <cellStyle name="常规 7 5 3" xfId="813" xr:uid="{00000000-0005-0000-0000-0000B2080000}"/>
    <cellStyle name="常规 7 5 3 2" xfId="2274" xr:uid="{00000000-0005-0000-0000-0000B3080000}"/>
    <cellStyle name="常规 7 5 3 3" xfId="2895" xr:uid="{00000000-0005-0000-0000-0000B4080000}"/>
    <cellStyle name="常规 7 5 4" xfId="814" xr:uid="{00000000-0005-0000-0000-0000B5080000}"/>
    <cellStyle name="常规 7 5 5" xfId="815" xr:uid="{00000000-0005-0000-0000-0000B6080000}"/>
    <cellStyle name="常规 7 5 6" xfId="816" xr:uid="{00000000-0005-0000-0000-0000B7080000}"/>
    <cellStyle name="常规 7 5 7" xfId="984" xr:uid="{00000000-0005-0000-0000-0000B8080000}"/>
    <cellStyle name="常规 7 5 8" xfId="700" xr:uid="{00000000-0005-0000-0000-0000B9080000}"/>
    <cellStyle name="常规 7 6" xfId="136" xr:uid="{00000000-0005-0000-0000-0000BA080000}"/>
    <cellStyle name="常规 7 6 2" xfId="239" xr:uid="{00000000-0005-0000-0000-0000BB080000}"/>
    <cellStyle name="常规 7 6 3" xfId="818" xr:uid="{00000000-0005-0000-0000-0000BC080000}"/>
    <cellStyle name="常规 7 6 3 2" xfId="2275" xr:uid="{00000000-0005-0000-0000-0000BD080000}"/>
    <cellStyle name="常规 7 6 4" xfId="819" xr:uid="{00000000-0005-0000-0000-0000BE080000}"/>
    <cellStyle name="常规 7 6 5" xfId="820" xr:uid="{00000000-0005-0000-0000-0000BF080000}"/>
    <cellStyle name="常规 7 6 6" xfId="985" xr:uid="{00000000-0005-0000-0000-0000C0080000}"/>
    <cellStyle name="常规 7 7" xfId="152" xr:uid="{00000000-0005-0000-0000-0000C1080000}"/>
    <cellStyle name="常规 7 8" xfId="821" xr:uid="{00000000-0005-0000-0000-0000C2080000}"/>
    <cellStyle name="常规 7 8 2" xfId="2259" xr:uid="{00000000-0005-0000-0000-0000C3080000}"/>
    <cellStyle name="常规 7 9" xfId="822" xr:uid="{00000000-0005-0000-0000-0000C4080000}"/>
    <cellStyle name="常规 7_300" xfId="2276" xr:uid="{00000000-0005-0000-0000-0000C5080000}"/>
    <cellStyle name="常规 70" xfId="2277" xr:uid="{00000000-0005-0000-0000-0000C6080000}"/>
    <cellStyle name="常规 70 2" xfId="2278" xr:uid="{00000000-0005-0000-0000-0000C7080000}"/>
    <cellStyle name="常规 70 2 2" xfId="2279" xr:uid="{00000000-0005-0000-0000-0000C8080000}"/>
    <cellStyle name="常规 70 2 3" xfId="2280" xr:uid="{00000000-0005-0000-0000-0000C9080000}"/>
    <cellStyle name="常规 70 3" xfId="2281" xr:uid="{00000000-0005-0000-0000-0000CA080000}"/>
    <cellStyle name="常规 70 4" xfId="2282" xr:uid="{00000000-0005-0000-0000-0000CB080000}"/>
    <cellStyle name="常规 71" xfId="2883" xr:uid="{00000000-0005-0000-0000-0000CC080000}"/>
    <cellStyle name="常规 72" xfId="2283" xr:uid="{00000000-0005-0000-0000-0000CD080000}"/>
    <cellStyle name="常规 72 2" xfId="2284" xr:uid="{00000000-0005-0000-0000-0000CE080000}"/>
    <cellStyle name="常规 72 2 2" xfId="2285" xr:uid="{00000000-0005-0000-0000-0000CF080000}"/>
    <cellStyle name="常规 72 2 3" xfId="2286" xr:uid="{00000000-0005-0000-0000-0000D0080000}"/>
    <cellStyle name="常规 72 3" xfId="2287" xr:uid="{00000000-0005-0000-0000-0000D1080000}"/>
    <cellStyle name="常规 72 4" xfId="2288" xr:uid="{00000000-0005-0000-0000-0000D2080000}"/>
    <cellStyle name="常规 73" xfId="2862" xr:uid="{00000000-0005-0000-0000-0000D3080000}"/>
    <cellStyle name="常规 74" xfId="2289" xr:uid="{00000000-0005-0000-0000-0000D4080000}"/>
    <cellStyle name="常规 74 2" xfId="2290" xr:uid="{00000000-0005-0000-0000-0000D5080000}"/>
    <cellStyle name="常规 74 2 2" xfId="2291" xr:uid="{00000000-0005-0000-0000-0000D6080000}"/>
    <cellStyle name="常规 74 2 3" xfId="2292" xr:uid="{00000000-0005-0000-0000-0000D7080000}"/>
    <cellStyle name="常规 74 3" xfId="2293" xr:uid="{00000000-0005-0000-0000-0000D8080000}"/>
    <cellStyle name="常规 74 4" xfId="2294" xr:uid="{00000000-0005-0000-0000-0000D9080000}"/>
    <cellStyle name="常规 75" xfId="2885" xr:uid="{00000000-0005-0000-0000-0000DA080000}"/>
    <cellStyle name="常规 76" xfId="2295" xr:uid="{00000000-0005-0000-0000-0000DB080000}"/>
    <cellStyle name="常规 76 2" xfId="2296" xr:uid="{00000000-0005-0000-0000-0000DC080000}"/>
    <cellStyle name="常规 76 2 2" xfId="2297" xr:uid="{00000000-0005-0000-0000-0000DD080000}"/>
    <cellStyle name="常规 76 2 3" xfId="2298" xr:uid="{00000000-0005-0000-0000-0000DE080000}"/>
    <cellStyle name="常规 76 3" xfId="2299" xr:uid="{00000000-0005-0000-0000-0000DF080000}"/>
    <cellStyle name="常规 76 4" xfId="2300" xr:uid="{00000000-0005-0000-0000-0000E0080000}"/>
    <cellStyle name="常规 77" xfId="2301" xr:uid="{00000000-0005-0000-0000-0000E1080000}"/>
    <cellStyle name="常规 77 2" xfId="2302" xr:uid="{00000000-0005-0000-0000-0000E2080000}"/>
    <cellStyle name="常规 77 2 2" xfId="2303" xr:uid="{00000000-0005-0000-0000-0000E3080000}"/>
    <cellStyle name="常规 77 2 3" xfId="2304" xr:uid="{00000000-0005-0000-0000-0000E4080000}"/>
    <cellStyle name="常规 77 2 4" xfId="2305" xr:uid="{00000000-0005-0000-0000-0000E5080000}"/>
    <cellStyle name="常规 77 3" xfId="2306" xr:uid="{00000000-0005-0000-0000-0000E6080000}"/>
    <cellStyle name="常规 77 4" xfId="2307" xr:uid="{00000000-0005-0000-0000-0000E7080000}"/>
    <cellStyle name="常规 77 5" xfId="2308" xr:uid="{00000000-0005-0000-0000-0000E8080000}"/>
    <cellStyle name="常规 78" xfId="2886" xr:uid="{00000000-0005-0000-0000-0000E9080000}"/>
    <cellStyle name="常规 79" xfId="2887" xr:uid="{00000000-0005-0000-0000-0000EA080000}"/>
    <cellStyle name="常规 8" xfId="137" xr:uid="{00000000-0005-0000-0000-0000EB080000}"/>
    <cellStyle name="常规 8 2" xfId="19" xr:uid="{00000000-0005-0000-0000-0000EC080000}"/>
    <cellStyle name="常规 8 2 2" xfId="138" xr:uid="{00000000-0005-0000-0000-0000ED080000}"/>
    <cellStyle name="常规 8 2 2 2" xfId="177" xr:uid="{00000000-0005-0000-0000-0000EE080000}"/>
    <cellStyle name="常规 8 2 2 2 2" xfId="2312" xr:uid="{00000000-0005-0000-0000-0000EF080000}"/>
    <cellStyle name="常规 8 2 2 3" xfId="824" xr:uid="{00000000-0005-0000-0000-0000F0080000}"/>
    <cellStyle name="常规 8 2 2 3 2" xfId="2313" xr:uid="{00000000-0005-0000-0000-0000F1080000}"/>
    <cellStyle name="常规 8 2 2 4" xfId="825" xr:uid="{00000000-0005-0000-0000-0000F2080000}"/>
    <cellStyle name="常规 8 2 2 4 2" xfId="2311" xr:uid="{00000000-0005-0000-0000-0000F3080000}"/>
    <cellStyle name="常规 8 2 2 5" xfId="826" xr:uid="{00000000-0005-0000-0000-0000F4080000}"/>
    <cellStyle name="常规 8 2 2 6" xfId="987" xr:uid="{00000000-0005-0000-0000-0000F5080000}"/>
    <cellStyle name="常规 8 2 3" xfId="139" xr:uid="{00000000-0005-0000-0000-0000F6080000}"/>
    <cellStyle name="常规 8 2 3 2" xfId="275" xr:uid="{00000000-0005-0000-0000-0000F7080000}"/>
    <cellStyle name="常规 8 2 3 3" xfId="302" xr:uid="{00000000-0005-0000-0000-0000F8080000}"/>
    <cellStyle name="常规 8 2 3 3 2" xfId="2314" xr:uid="{00000000-0005-0000-0000-0000F9080000}"/>
    <cellStyle name="常规 8 2 4" xfId="197" xr:uid="{00000000-0005-0000-0000-0000FA080000}"/>
    <cellStyle name="常规 8 2 5" xfId="829" xr:uid="{00000000-0005-0000-0000-0000FB080000}"/>
    <cellStyle name="常规 8 2 5 2" xfId="2315" xr:uid="{00000000-0005-0000-0000-0000FC080000}"/>
    <cellStyle name="常规 8 2 6" xfId="830" xr:uid="{00000000-0005-0000-0000-0000FD080000}"/>
    <cellStyle name="常规 8 2 6 2" xfId="2310" xr:uid="{00000000-0005-0000-0000-0000FE080000}"/>
    <cellStyle name="常规 8 2 7" xfId="874" xr:uid="{00000000-0005-0000-0000-0000FF080000}"/>
    <cellStyle name="常规 8 3" xfId="17" xr:uid="{00000000-0005-0000-0000-000000090000}"/>
    <cellStyle name="常规 8 3 2" xfId="176" xr:uid="{00000000-0005-0000-0000-000001090000}"/>
    <cellStyle name="常规 8 3 2 2" xfId="2318" xr:uid="{00000000-0005-0000-0000-000002090000}"/>
    <cellStyle name="常规 8 3 2 3" xfId="2319" xr:uid="{00000000-0005-0000-0000-000003090000}"/>
    <cellStyle name="常规 8 3 2 4" xfId="2320" xr:uid="{00000000-0005-0000-0000-000004090000}"/>
    <cellStyle name="常规 8 3 2 5" xfId="2317" xr:uid="{00000000-0005-0000-0000-000005090000}"/>
    <cellStyle name="常规 8 3 3" xfId="833" xr:uid="{00000000-0005-0000-0000-000006090000}"/>
    <cellStyle name="常规 8 3 3 2" xfId="2321" xr:uid="{00000000-0005-0000-0000-000007090000}"/>
    <cellStyle name="常规 8 3 4" xfId="834" xr:uid="{00000000-0005-0000-0000-000008090000}"/>
    <cellStyle name="常规 8 3 4 2" xfId="2322" xr:uid="{00000000-0005-0000-0000-000009090000}"/>
    <cellStyle name="常规 8 3 5" xfId="835" xr:uid="{00000000-0005-0000-0000-00000A090000}"/>
    <cellStyle name="常规 8 3 5 2" xfId="2323" xr:uid="{00000000-0005-0000-0000-00000B090000}"/>
    <cellStyle name="常规 8 3 6" xfId="872" xr:uid="{00000000-0005-0000-0000-00000C090000}"/>
    <cellStyle name="常规 8 3 6 2" xfId="2324" xr:uid="{00000000-0005-0000-0000-00000D090000}"/>
    <cellStyle name="常规 8 3 7" xfId="2316" xr:uid="{00000000-0005-0000-0000-00000E090000}"/>
    <cellStyle name="常规 8 4" xfId="140" xr:uid="{00000000-0005-0000-0000-00000F090000}"/>
    <cellStyle name="常规 8 4 2" xfId="235" xr:uid="{00000000-0005-0000-0000-000010090000}"/>
    <cellStyle name="常规 8 4 2 2" xfId="2326" xr:uid="{00000000-0005-0000-0000-000011090000}"/>
    <cellStyle name="常规 8 4 3" xfId="836" xr:uid="{00000000-0005-0000-0000-000012090000}"/>
    <cellStyle name="常规 8 4 3 2" xfId="2327" xr:uid="{00000000-0005-0000-0000-000013090000}"/>
    <cellStyle name="常规 8 4 4" xfId="2328" xr:uid="{00000000-0005-0000-0000-000014090000}"/>
    <cellStyle name="常规 8 4 5" xfId="2325" xr:uid="{00000000-0005-0000-0000-000015090000}"/>
    <cellStyle name="常规 8 5" xfId="196" xr:uid="{00000000-0005-0000-0000-000016090000}"/>
    <cellStyle name="常规 8 5 2" xfId="2329" xr:uid="{00000000-0005-0000-0000-000017090000}"/>
    <cellStyle name="常规 8 6" xfId="838" xr:uid="{00000000-0005-0000-0000-000018090000}"/>
    <cellStyle name="常规 8 6 2" xfId="2330" xr:uid="{00000000-0005-0000-0000-000019090000}"/>
    <cellStyle name="常规 8 7" xfId="839" xr:uid="{00000000-0005-0000-0000-00001A090000}"/>
    <cellStyle name="常规 8 7 2" xfId="2331" xr:uid="{00000000-0005-0000-0000-00001B090000}"/>
    <cellStyle name="常规 8 8" xfId="986" xr:uid="{00000000-0005-0000-0000-00001C090000}"/>
    <cellStyle name="常规 8 8 2" xfId="2309" xr:uid="{00000000-0005-0000-0000-00001D090000}"/>
    <cellStyle name="常规 8_300" xfId="2332" xr:uid="{00000000-0005-0000-0000-00001E090000}"/>
    <cellStyle name="常规 80" xfId="2888" xr:uid="{00000000-0005-0000-0000-00001F090000}"/>
    <cellStyle name="常规 81" xfId="2884" xr:uid="{00000000-0005-0000-0000-000020090000}"/>
    <cellStyle name="常规 82" xfId="2333" xr:uid="{00000000-0005-0000-0000-000021090000}"/>
    <cellStyle name="常规 82 2" xfId="2334" xr:uid="{00000000-0005-0000-0000-000022090000}"/>
    <cellStyle name="常规 82 2 2" xfId="2335" xr:uid="{00000000-0005-0000-0000-000023090000}"/>
    <cellStyle name="常规 82 2 3" xfId="2336" xr:uid="{00000000-0005-0000-0000-000024090000}"/>
    <cellStyle name="常规 82 2 4" xfId="2337" xr:uid="{00000000-0005-0000-0000-000025090000}"/>
    <cellStyle name="常规 82 3" xfId="2338" xr:uid="{00000000-0005-0000-0000-000026090000}"/>
    <cellStyle name="常规 82 4" xfId="2339" xr:uid="{00000000-0005-0000-0000-000027090000}"/>
    <cellStyle name="常规 82 5" xfId="2340" xr:uid="{00000000-0005-0000-0000-000028090000}"/>
    <cellStyle name="常规 83" xfId="2341" xr:uid="{00000000-0005-0000-0000-000029090000}"/>
    <cellStyle name="常规 83 2" xfId="2342" xr:uid="{00000000-0005-0000-0000-00002A090000}"/>
    <cellStyle name="常规 83 2 2" xfId="2343" xr:uid="{00000000-0005-0000-0000-00002B090000}"/>
    <cellStyle name="常规 83 2 3" xfId="2344" xr:uid="{00000000-0005-0000-0000-00002C090000}"/>
    <cellStyle name="常规 83 2 4" xfId="2345" xr:uid="{00000000-0005-0000-0000-00002D090000}"/>
    <cellStyle name="常规 83 3" xfId="2346" xr:uid="{00000000-0005-0000-0000-00002E090000}"/>
    <cellStyle name="常规 83 4" xfId="2347" xr:uid="{00000000-0005-0000-0000-00002F090000}"/>
    <cellStyle name="常规 83 5" xfId="2348" xr:uid="{00000000-0005-0000-0000-000030090000}"/>
    <cellStyle name="常规 84" xfId="2863" xr:uid="{00000000-0005-0000-0000-000031090000}"/>
    <cellStyle name="常规 85" xfId="2889" xr:uid="{00000000-0005-0000-0000-000032090000}"/>
    <cellStyle name="常规 86" xfId="2349" xr:uid="{00000000-0005-0000-0000-000033090000}"/>
    <cellStyle name="常规 86 2" xfId="2350" xr:uid="{00000000-0005-0000-0000-000034090000}"/>
    <cellStyle name="常规 86 2 2" xfId="2351" xr:uid="{00000000-0005-0000-0000-000035090000}"/>
    <cellStyle name="常规 86 2 3" xfId="2352" xr:uid="{00000000-0005-0000-0000-000036090000}"/>
    <cellStyle name="常规 86 2 4" xfId="2353" xr:uid="{00000000-0005-0000-0000-000037090000}"/>
    <cellStyle name="常规 86 3" xfId="2354" xr:uid="{00000000-0005-0000-0000-000038090000}"/>
    <cellStyle name="常规 86 4" xfId="2355" xr:uid="{00000000-0005-0000-0000-000039090000}"/>
    <cellStyle name="常规 86 5" xfId="2356" xr:uid="{00000000-0005-0000-0000-00003A090000}"/>
    <cellStyle name="常规 87" xfId="2357" xr:uid="{00000000-0005-0000-0000-00003B090000}"/>
    <cellStyle name="常规 87 2" xfId="2358" xr:uid="{00000000-0005-0000-0000-00003C090000}"/>
    <cellStyle name="常规 87 2 2" xfId="2359" xr:uid="{00000000-0005-0000-0000-00003D090000}"/>
    <cellStyle name="常规 87 2 3" xfId="2360" xr:uid="{00000000-0005-0000-0000-00003E090000}"/>
    <cellStyle name="常规 87 2 4" xfId="2361" xr:uid="{00000000-0005-0000-0000-00003F090000}"/>
    <cellStyle name="常规 87 3" xfId="2362" xr:uid="{00000000-0005-0000-0000-000040090000}"/>
    <cellStyle name="常规 87 4" xfId="2363" xr:uid="{00000000-0005-0000-0000-000041090000}"/>
    <cellStyle name="常规 87 5" xfId="2364" xr:uid="{00000000-0005-0000-0000-000042090000}"/>
    <cellStyle name="常规 88" xfId="2365" xr:uid="{00000000-0005-0000-0000-000043090000}"/>
    <cellStyle name="常规 88 2" xfId="2366" xr:uid="{00000000-0005-0000-0000-000044090000}"/>
    <cellStyle name="常规 88 2 2" xfId="2367" xr:uid="{00000000-0005-0000-0000-000045090000}"/>
    <cellStyle name="常规 88 2 3" xfId="2368" xr:uid="{00000000-0005-0000-0000-000046090000}"/>
    <cellStyle name="常规 88 2 4" xfId="2369" xr:uid="{00000000-0005-0000-0000-000047090000}"/>
    <cellStyle name="常规 88 3" xfId="2370" xr:uid="{00000000-0005-0000-0000-000048090000}"/>
    <cellStyle name="常规 88 4" xfId="2371" xr:uid="{00000000-0005-0000-0000-000049090000}"/>
    <cellStyle name="常规 88 5" xfId="2372" xr:uid="{00000000-0005-0000-0000-00004A090000}"/>
    <cellStyle name="常规 89" xfId="2373" xr:uid="{00000000-0005-0000-0000-00004B090000}"/>
    <cellStyle name="常规 89 2" xfId="2374" xr:uid="{00000000-0005-0000-0000-00004C090000}"/>
    <cellStyle name="常规 89 2 2" xfId="2375" xr:uid="{00000000-0005-0000-0000-00004D090000}"/>
    <cellStyle name="常规 89 2 3" xfId="2376" xr:uid="{00000000-0005-0000-0000-00004E090000}"/>
    <cellStyle name="常规 89 2 4" xfId="2377" xr:uid="{00000000-0005-0000-0000-00004F090000}"/>
    <cellStyle name="常规 89 3" xfId="2378" xr:uid="{00000000-0005-0000-0000-000050090000}"/>
    <cellStyle name="常规 89 4" xfId="2379" xr:uid="{00000000-0005-0000-0000-000051090000}"/>
    <cellStyle name="常规 89 5" xfId="2380" xr:uid="{00000000-0005-0000-0000-000052090000}"/>
    <cellStyle name="常规 9" xfId="141" xr:uid="{00000000-0005-0000-0000-000053090000}"/>
    <cellStyle name="常规 9 2" xfId="142" xr:uid="{00000000-0005-0000-0000-000054090000}"/>
    <cellStyle name="常规 9 2 2" xfId="143" xr:uid="{00000000-0005-0000-0000-000055090000}"/>
    <cellStyle name="常规 9 2 2 2" xfId="187" xr:uid="{00000000-0005-0000-0000-000056090000}"/>
    <cellStyle name="常规 9 2 2 2 2" xfId="2384" xr:uid="{00000000-0005-0000-0000-000057090000}"/>
    <cellStyle name="常规 9 2 2 3" xfId="840" xr:uid="{00000000-0005-0000-0000-000058090000}"/>
    <cellStyle name="常规 9 2 2 3 2" xfId="2385" xr:uid="{00000000-0005-0000-0000-000059090000}"/>
    <cellStyle name="常规 9 2 2 4" xfId="841" xr:uid="{00000000-0005-0000-0000-00005A090000}"/>
    <cellStyle name="常规 9 2 2 4 2" xfId="2386" xr:uid="{00000000-0005-0000-0000-00005B090000}"/>
    <cellStyle name="常规 9 2 2 5" xfId="842" xr:uid="{00000000-0005-0000-0000-00005C090000}"/>
    <cellStyle name="常规 9 2 2 5 2" xfId="2383" xr:uid="{00000000-0005-0000-0000-00005D090000}"/>
    <cellStyle name="常规 9 2 2 6" xfId="990" xr:uid="{00000000-0005-0000-0000-00005E090000}"/>
    <cellStyle name="常规 9 2 3" xfId="144" xr:uid="{00000000-0005-0000-0000-00005F090000}"/>
    <cellStyle name="常规 9 2 3 2" xfId="277" xr:uid="{00000000-0005-0000-0000-000060090000}"/>
    <cellStyle name="常规 9 2 3 3" xfId="845" xr:uid="{00000000-0005-0000-0000-000061090000}"/>
    <cellStyle name="常规 9 2 3 3 2" xfId="2387" xr:uid="{00000000-0005-0000-0000-000062090000}"/>
    <cellStyle name="常规 9 2 4" xfId="199" xr:uid="{00000000-0005-0000-0000-000063090000}"/>
    <cellStyle name="常规 9 2 4 2" xfId="2388" xr:uid="{00000000-0005-0000-0000-000064090000}"/>
    <cellStyle name="常规 9 2 5" xfId="847" xr:uid="{00000000-0005-0000-0000-000065090000}"/>
    <cellStyle name="常规 9 2 5 2" xfId="2389" xr:uid="{00000000-0005-0000-0000-000066090000}"/>
    <cellStyle name="常规 9 2 6" xfId="488" xr:uid="{00000000-0005-0000-0000-000067090000}"/>
    <cellStyle name="常规 9 2 6 2" xfId="2390" xr:uid="{00000000-0005-0000-0000-000068090000}"/>
    <cellStyle name="常规 9 2 7" xfId="989" xr:uid="{00000000-0005-0000-0000-000069090000}"/>
    <cellStyle name="常规 9 2 7 2" xfId="2382" xr:uid="{00000000-0005-0000-0000-00006A090000}"/>
    <cellStyle name="常规 9 3" xfId="145" xr:uid="{00000000-0005-0000-0000-00006B090000}"/>
    <cellStyle name="常规 9 3 2" xfId="186" xr:uid="{00000000-0005-0000-0000-00006C090000}"/>
    <cellStyle name="常规 9 3 2 2" xfId="2393" xr:uid="{00000000-0005-0000-0000-00006D090000}"/>
    <cellStyle name="常规 9 3 2 3" xfId="2394" xr:uid="{00000000-0005-0000-0000-00006E090000}"/>
    <cellStyle name="常规 9 3 2 4" xfId="2395" xr:uid="{00000000-0005-0000-0000-00006F090000}"/>
    <cellStyle name="常规 9 3 2 5" xfId="2392" xr:uid="{00000000-0005-0000-0000-000070090000}"/>
    <cellStyle name="常规 9 3 3" xfId="850" xr:uid="{00000000-0005-0000-0000-000071090000}"/>
    <cellStyle name="常规 9 3 3 2" xfId="2396" xr:uid="{00000000-0005-0000-0000-000072090000}"/>
    <cellStyle name="常规 9 3 4" xfId="851" xr:uid="{00000000-0005-0000-0000-000073090000}"/>
    <cellStyle name="常规 9 3 4 2" xfId="2397" xr:uid="{00000000-0005-0000-0000-000074090000}"/>
    <cellStyle name="常规 9 3 5" xfId="852" xr:uid="{00000000-0005-0000-0000-000075090000}"/>
    <cellStyle name="常规 9 3 5 2" xfId="2398" xr:uid="{00000000-0005-0000-0000-000076090000}"/>
    <cellStyle name="常规 9 3 6" xfId="991" xr:uid="{00000000-0005-0000-0000-000077090000}"/>
    <cellStyle name="常规 9 3 6 2" xfId="2399" xr:uid="{00000000-0005-0000-0000-000078090000}"/>
    <cellStyle name="常规 9 3 7" xfId="2391" xr:uid="{00000000-0005-0000-0000-000079090000}"/>
    <cellStyle name="常规 9 4" xfId="146" xr:uid="{00000000-0005-0000-0000-00007A090000}"/>
    <cellStyle name="常规 9 4 2" xfId="276" xr:uid="{00000000-0005-0000-0000-00007B090000}"/>
    <cellStyle name="常规 9 4 2 2" xfId="2401" xr:uid="{00000000-0005-0000-0000-00007C090000}"/>
    <cellStyle name="常规 9 4 3" xfId="855" xr:uid="{00000000-0005-0000-0000-00007D090000}"/>
    <cellStyle name="常规 9 4 3 2" xfId="2402" xr:uid="{00000000-0005-0000-0000-00007E090000}"/>
    <cellStyle name="常规 9 4 4" xfId="2403" xr:uid="{00000000-0005-0000-0000-00007F090000}"/>
    <cellStyle name="常规 9 4 5" xfId="2400" xr:uid="{00000000-0005-0000-0000-000080090000}"/>
    <cellStyle name="常规 9 5" xfId="198" xr:uid="{00000000-0005-0000-0000-000081090000}"/>
    <cellStyle name="常规 9 5 2" xfId="2404" xr:uid="{00000000-0005-0000-0000-000082090000}"/>
    <cellStyle name="常规 9 6" xfId="856" xr:uid="{00000000-0005-0000-0000-000083090000}"/>
    <cellStyle name="常规 9 6 2" xfId="2405" xr:uid="{00000000-0005-0000-0000-000084090000}"/>
    <cellStyle name="常规 9 7" xfId="857" xr:uid="{00000000-0005-0000-0000-000085090000}"/>
    <cellStyle name="常规 9 7 2" xfId="2406" xr:uid="{00000000-0005-0000-0000-000086090000}"/>
    <cellStyle name="常规 9 8" xfId="988" xr:uid="{00000000-0005-0000-0000-000087090000}"/>
    <cellStyle name="常规 9 8 2" xfId="2407" xr:uid="{00000000-0005-0000-0000-000088090000}"/>
    <cellStyle name="常规 9 9" xfId="2381" xr:uid="{00000000-0005-0000-0000-000089090000}"/>
    <cellStyle name="常规 9_300" xfId="2408" xr:uid="{00000000-0005-0000-0000-00008A090000}"/>
    <cellStyle name="常规 90" xfId="2409" xr:uid="{00000000-0005-0000-0000-00008B090000}"/>
    <cellStyle name="常规 90 2" xfId="2410" xr:uid="{00000000-0005-0000-0000-00008C090000}"/>
    <cellStyle name="常规 90 2 2" xfId="2411" xr:uid="{00000000-0005-0000-0000-00008D090000}"/>
    <cellStyle name="常规 90 2 3" xfId="2412" xr:uid="{00000000-0005-0000-0000-00008E090000}"/>
    <cellStyle name="常规 90 2 4" xfId="2413" xr:uid="{00000000-0005-0000-0000-00008F090000}"/>
    <cellStyle name="常规 90 3" xfId="2414" xr:uid="{00000000-0005-0000-0000-000090090000}"/>
    <cellStyle name="常规 90 4" xfId="2415" xr:uid="{00000000-0005-0000-0000-000091090000}"/>
    <cellStyle name="常规 90 5" xfId="2416" xr:uid="{00000000-0005-0000-0000-000092090000}"/>
    <cellStyle name="常规 91" xfId="2890" xr:uid="{00000000-0005-0000-0000-000093090000}"/>
    <cellStyle name="常规 94" xfId="2417" xr:uid="{00000000-0005-0000-0000-000094090000}"/>
    <cellStyle name="輔色1" xfId="2418" xr:uid="{00000000-0005-0000-0000-000095090000}"/>
    <cellStyle name="輔色2" xfId="2419" xr:uid="{00000000-0005-0000-0000-000096090000}"/>
    <cellStyle name="輔色3" xfId="2420" xr:uid="{00000000-0005-0000-0000-000097090000}"/>
    <cellStyle name="輔色4" xfId="2421" xr:uid="{00000000-0005-0000-0000-000098090000}"/>
    <cellStyle name="輔色5" xfId="2422" xr:uid="{00000000-0005-0000-0000-000099090000}"/>
    <cellStyle name="輔色6" xfId="2423" xr:uid="{00000000-0005-0000-0000-00009A090000}"/>
    <cellStyle name="好 2" xfId="2424" xr:uid="{00000000-0005-0000-0000-00009B090000}"/>
    <cellStyle name="好 2 2" xfId="2425" xr:uid="{00000000-0005-0000-0000-00009C090000}"/>
    <cellStyle name="好 3" xfId="2426" xr:uid="{00000000-0005-0000-0000-00009D090000}"/>
    <cellStyle name="好 3 3" xfId="2427" xr:uid="{00000000-0005-0000-0000-00009E090000}"/>
    <cellStyle name="好 4" xfId="2428" xr:uid="{00000000-0005-0000-0000-00009F090000}"/>
    <cellStyle name="好 6" xfId="2429" xr:uid="{00000000-0005-0000-0000-0000A0090000}"/>
    <cellStyle name="好 7" xfId="2430" xr:uid="{00000000-0005-0000-0000-0000A1090000}"/>
    <cellStyle name="好_600" xfId="2431" xr:uid="{00000000-0005-0000-0000-0000A2090000}"/>
    <cellStyle name="好_600 2" xfId="2432" xr:uid="{00000000-0005-0000-0000-0000A3090000}"/>
    <cellStyle name="好_600 3" xfId="2433" xr:uid="{00000000-0005-0000-0000-0000A4090000}"/>
    <cellStyle name="好_600 4" xfId="2434" xr:uid="{00000000-0005-0000-0000-0000A5090000}"/>
    <cellStyle name="好_A1标段" xfId="2435" xr:uid="{00000000-0005-0000-0000-0000A6090000}"/>
    <cellStyle name="好_A1标段 2" xfId="2436" xr:uid="{00000000-0005-0000-0000-0000A7090000}"/>
    <cellStyle name="好_A1标段 3" xfId="2437" xr:uid="{00000000-0005-0000-0000-0000A8090000}"/>
    <cellStyle name="好_A1标段 4" xfId="2438" xr:uid="{00000000-0005-0000-0000-0000A9090000}"/>
    <cellStyle name="好_B2-全部" xfId="2439" xr:uid="{00000000-0005-0000-0000-0000AA090000}"/>
    <cellStyle name="好_B2-全部 2" xfId="2440" xr:uid="{00000000-0005-0000-0000-0000AB090000}"/>
    <cellStyle name="好_B2-全部 3" xfId="2441" xr:uid="{00000000-0005-0000-0000-0000AC090000}"/>
    <cellStyle name="好_B2-全部 4" xfId="2442" xr:uid="{00000000-0005-0000-0000-0000AD090000}"/>
    <cellStyle name="好_Book1" xfId="2443" xr:uid="{00000000-0005-0000-0000-0000AE090000}"/>
    <cellStyle name="好_p1(解释)(2009-3-10)" xfId="2444" xr:uid="{00000000-0005-0000-0000-0000AF090000}"/>
    <cellStyle name="好_p1(解释)(2009-3-10)_井睦一分部核查（初核）" xfId="2445" xr:uid="{00000000-0005-0000-0000-0000B0090000}"/>
    <cellStyle name="好_p1(解释)(2009-3-10)_隧道清单核查" xfId="2446" xr:uid="{00000000-0005-0000-0000-0000B1090000}"/>
    <cellStyle name="好_p1(解释)(2009-3-10)_隧道清单核查_井睦一分部核查（初核）" xfId="2447" xr:uid="{00000000-0005-0000-0000-0000B2090000}"/>
    <cellStyle name="好_p1(解释)(2009-3-10)_隧道清单核查_一分部清单核查12.7.12(总监办审核后)" xfId="2448" xr:uid="{00000000-0005-0000-0000-0000B3090000}"/>
    <cellStyle name="好_p1(解释)(2009-3-10)_一分部清单核查12.7.12(隧道)" xfId="2449" xr:uid="{00000000-0005-0000-0000-0000B4090000}"/>
    <cellStyle name="好_p1(解释)(2009-3-10)_一分部清单核查12.7.12(总监办审核后)" xfId="2450" xr:uid="{00000000-0005-0000-0000-0000B5090000}"/>
    <cellStyle name="好_Sheet3" xfId="2451" xr:uid="{00000000-0005-0000-0000-0000B6090000}"/>
    <cellStyle name="好_Sheet3 2" xfId="2452" xr:uid="{00000000-0005-0000-0000-0000B7090000}"/>
    <cellStyle name="好_Sheet3 3" xfId="2453" xr:uid="{00000000-0005-0000-0000-0000B8090000}"/>
    <cellStyle name="好_Sheet3 4" xfId="2454" xr:uid="{00000000-0005-0000-0000-0000B9090000}"/>
    <cellStyle name="好_Sheet8" xfId="2455" xr:uid="{00000000-0005-0000-0000-0000BA090000}"/>
    <cellStyle name="好_二 分部清单核查" xfId="2456" xr:uid="{00000000-0005-0000-0000-0000BB090000}"/>
    <cellStyle name="好_二 分部清单核查_隧道清单核查" xfId="2457" xr:uid="{00000000-0005-0000-0000-0000BC090000}"/>
    <cellStyle name="好_二 分部清单核查_隧道清单核查_井睦一分部核查（初核）" xfId="2458" xr:uid="{00000000-0005-0000-0000-0000BD090000}"/>
    <cellStyle name="好_二 分部清单核查_隧道清单核查_一分部清单核查12.7.12(总监办审核后)" xfId="2459" xr:uid="{00000000-0005-0000-0000-0000BE090000}"/>
    <cellStyle name="好_二 分部清单核查_一分部清单核查12.7.12(隧道)" xfId="2460" xr:uid="{00000000-0005-0000-0000-0000BF090000}"/>
    <cellStyle name="好_二 分部清单核查_一分部清单核查12.7.12(总监办审核后)" xfId="2461" xr:uid="{00000000-0005-0000-0000-0000C0090000}"/>
    <cellStyle name="好_井睦高速公路清单核查(熊)" xfId="2462" xr:uid="{00000000-0005-0000-0000-0000C1090000}"/>
    <cellStyle name="好_井睦高速公路清单核查(熊) 2" xfId="2463" xr:uid="{00000000-0005-0000-0000-0000C2090000}"/>
    <cellStyle name="好_井睦高速公路清单核查(熊) 3" xfId="2464" xr:uid="{00000000-0005-0000-0000-0000C3090000}"/>
    <cellStyle name="好_井睦高速公路清单核查(熊) 4" xfId="2465" xr:uid="{00000000-0005-0000-0000-0000C4090000}"/>
    <cellStyle name="好_井睦高速公路清单核查(熊)_井睦一分部核查（初核）" xfId="2466" xr:uid="{00000000-0005-0000-0000-0000C5090000}"/>
    <cellStyle name="好_井睦高速公路清单核查(熊)_井睦一分部核查（初核） 2" xfId="2467" xr:uid="{00000000-0005-0000-0000-0000C6090000}"/>
    <cellStyle name="好_井睦高速公路清单核查(熊)_井睦一分部核查（初核） 3" xfId="2468" xr:uid="{00000000-0005-0000-0000-0000C7090000}"/>
    <cellStyle name="好_井睦高速公路清单核查(熊)_井睦一分部核查（初核） 4" xfId="2469" xr:uid="{00000000-0005-0000-0000-0000C8090000}"/>
    <cellStyle name="好_井睦高速公路清单核查(熊)_一分部清单核查12.7.12(总监办审核后)" xfId="2470" xr:uid="{00000000-0005-0000-0000-0000C9090000}"/>
    <cellStyle name="好_井睦高速公路清单核查(熊)_一分部清单核查12.7.12(总监办审核后) 2" xfId="2471" xr:uid="{00000000-0005-0000-0000-0000CA090000}"/>
    <cellStyle name="好_井睦高速公路清单核查(熊)_一分部清单核查12.7.12(总监办审核后) 3" xfId="2472" xr:uid="{00000000-0005-0000-0000-0000CB090000}"/>
    <cellStyle name="好_井睦高速公路清单核查(熊)_一分部清单核查12.7.12(总监办审核后) 4" xfId="2473" xr:uid="{00000000-0005-0000-0000-0000CC090000}"/>
    <cellStyle name="好_清单模板" xfId="2474" xr:uid="{00000000-0005-0000-0000-0000CD090000}"/>
    <cellStyle name="好_清单模板 2" xfId="2475" xr:uid="{00000000-0005-0000-0000-0000CE090000}"/>
    <cellStyle name="好_清单模板 3" xfId="2476" xr:uid="{00000000-0005-0000-0000-0000CF090000}"/>
    <cellStyle name="好_清单模板 4" xfId="2477" xr:uid="{00000000-0005-0000-0000-0000D0090000}"/>
    <cellStyle name="好_隧道清单核查" xfId="2478" xr:uid="{00000000-0005-0000-0000-0000D1090000}"/>
    <cellStyle name="好_隧道清单核查 2" xfId="2479" xr:uid="{00000000-0005-0000-0000-0000D2090000}"/>
    <cellStyle name="好_隧道清单核查 3" xfId="2480" xr:uid="{00000000-0005-0000-0000-0000D3090000}"/>
    <cellStyle name="好_隧道清单核查 4" xfId="2481" xr:uid="{00000000-0005-0000-0000-0000D4090000}"/>
    <cellStyle name="好_隧道清单核查_井睦一分部核查（初核）" xfId="2482" xr:uid="{00000000-0005-0000-0000-0000D5090000}"/>
    <cellStyle name="好_隧道清单核查_井睦一分部核查（初核） 2" xfId="2483" xr:uid="{00000000-0005-0000-0000-0000D6090000}"/>
    <cellStyle name="好_隧道清单核查_井睦一分部核查（初核） 3" xfId="2484" xr:uid="{00000000-0005-0000-0000-0000D7090000}"/>
    <cellStyle name="好_隧道清单核查_井睦一分部核查（初核） 4" xfId="2485" xr:uid="{00000000-0005-0000-0000-0000D8090000}"/>
    <cellStyle name="好_隧道清单核查_一分部清单核查12.7.12(总监办审核后)" xfId="2486" xr:uid="{00000000-0005-0000-0000-0000D9090000}"/>
    <cellStyle name="好_隧道清单核查_一分部清单核查12.7.12(总监办审核后) 2" xfId="2487" xr:uid="{00000000-0005-0000-0000-0000DA090000}"/>
    <cellStyle name="好_隧道清单核查_一分部清单核查12.7.12(总监办审核后) 3" xfId="2488" xr:uid="{00000000-0005-0000-0000-0000DB090000}"/>
    <cellStyle name="好_隧道清单核查_一分部清单核查12.7.12(总监办审核后) 4" xfId="2489" xr:uid="{00000000-0005-0000-0000-0000DC090000}"/>
    <cellStyle name="好_一分部清单核查" xfId="2490" xr:uid="{00000000-0005-0000-0000-0000DD090000}"/>
    <cellStyle name="好_一分部清单核查_隧道清单核查" xfId="2491" xr:uid="{00000000-0005-0000-0000-0000DE090000}"/>
    <cellStyle name="好_一分部清单核查_隧道清单核查_井睦一分部核查（初核）" xfId="2492" xr:uid="{00000000-0005-0000-0000-0000DF090000}"/>
    <cellStyle name="好_一分部清单核查_隧道清单核查_一分部清单核查12.7.12(总监办审核后)" xfId="2493" xr:uid="{00000000-0005-0000-0000-0000E0090000}"/>
    <cellStyle name="好_一分部清单核查_一分部清单核查12.7.12(隧道)" xfId="2494" xr:uid="{00000000-0005-0000-0000-0000E1090000}"/>
    <cellStyle name="好_一分部清单核查_一分部清单核查12.7.12(总监办审核后)" xfId="2495" xr:uid="{00000000-0005-0000-0000-0000E2090000}"/>
    <cellStyle name="好_一分部清单核查12.7.12(隧道)" xfId="2496" xr:uid="{00000000-0005-0000-0000-0000E3090000}"/>
    <cellStyle name="好_一分部清单核查12.7.12(隧道) 2" xfId="2497" xr:uid="{00000000-0005-0000-0000-0000E4090000}"/>
    <cellStyle name="好_一分部清单核查12.7.12(隧道) 3" xfId="2498" xr:uid="{00000000-0005-0000-0000-0000E5090000}"/>
    <cellStyle name="好_一分部清单核查12.7.12(隧道) 4" xfId="2499" xr:uid="{00000000-0005-0000-0000-0000E6090000}"/>
    <cellStyle name="好_一分部清单核查12.7.12(总监办审核后)" xfId="2500" xr:uid="{00000000-0005-0000-0000-0000E7090000}"/>
    <cellStyle name="好_一分部清单核查12.7.12(总监办审核后) 2" xfId="2501" xr:uid="{00000000-0005-0000-0000-0000E8090000}"/>
    <cellStyle name="好_一分部清单核查12.7.12(总监办审核后) 3" xfId="2502" xr:uid="{00000000-0005-0000-0000-0000E9090000}"/>
    <cellStyle name="好_一分部清单核查12.7.12(总监办审核后) 4" xfId="2503" xr:uid="{00000000-0005-0000-0000-0000EA090000}"/>
    <cellStyle name="合計" xfId="2504" xr:uid="{00000000-0005-0000-0000-0000EB090000}"/>
    <cellStyle name="桁区切り_TCT(JP) Inventory revised(3.16.01)" xfId="2505" xr:uid="{00000000-0005-0000-0000-0000EC090000}"/>
    <cellStyle name="壞" xfId="2506" xr:uid="{00000000-0005-0000-0000-0000ED090000}"/>
    <cellStyle name="汇总 2" xfId="2507" xr:uid="{00000000-0005-0000-0000-0000EE090000}"/>
    <cellStyle name="汇总 2 2" xfId="2508" xr:uid="{00000000-0005-0000-0000-0000EF090000}"/>
    <cellStyle name="汇总 3" xfId="2509" xr:uid="{00000000-0005-0000-0000-0000F0090000}"/>
    <cellStyle name="汇总 4" xfId="2510" xr:uid="{00000000-0005-0000-0000-0000F1090000}"/>
    <cellStyle name="汇总 5" xfId="2511" xr:uid="{00000000-0005-0000-0000-0000F2090000}"/>
    <cellStyle name="汇总 6" xfId="2512" xr:uid="{00000000-0005-0000-0000-0000F3090000}"/>
    <cellStyle name="汇总 7" xfId="2513" xr:uid="{00000000-0005-0000-0000-0000F4090000}"/>
    <cellStyle name="貨幣[0]_7300W" xfId="2514" xr:uid="{00000000-0005-0000-0000-0000F5090000}"/>
    <cellStyle name="计算 2" xfId="2515" xr:uid="{00000000-0005-0000-0000-0000F6090000}"/>
    <cellStyle name="计算 2 2" xfId="2516" xr:uid="{00000000-0005-0000-0000-0000F7090000}"/>
    <cellStyle name="计算 2 4" xfId="2517" xr:uid="{00000000-0005-0000-0000-0000F8090000}"/>
    <cellStyle name="计算 3" xfId="2518" xr:uid="{00000000-0005-0000-0000-0000F9090000}"/>
    <cellStyle name="计算 3 3" xfId="2519" xr:uid="{00000000-0005-0000-0000-0000FA090000}"/>
    <cellStyle name="计算 4" xfId="2520" xr:uid="{00000000-0005-0000-0000-0000FB090000}"/>
    <cellStyle name="计算 6" xfId="2521" xr:uid="{00000000-0005-0000-0000-0000FC090000}"/>
    <cellStyle name="计算 7" xfId="2522" xr:uid="{00000000-0005-0000-0000-0000FD090000}"/>
    <cellStyle name="計算方式" xfId="2523" xr:uid="{00000000-0005-0000-0000-0000FE090000}"/>
    <cellStyle name="检查单元格 2" xfId="2524" xr:uid="{00000000-0005-0000-0000-0000FF090000}"/>
    <cellStyle name="检查单元格 2 4" xfId="2525" xr:uid="{00000000-0005-0000-0000-0000000A0000}"/>
    <cellStyle name="检查单元格 3" xfId="2526" xr:uid="{00000000-0005-0000-0000-0000010A0000}"/>
    <cellStyle name="检查单元格 3 3" xfId="2527" xr:uid="{00000000-0005-0000-0000-0000020A0000}"/>
    <cellStyle name="检查单元格 4" xfId="2528" xr:uid="{00000000-0005-0000-0000-0000030A0000}"/>
    <cellStyle name="检查单元格 4 2" xfId="2529" xr:uid="{00000000-0005-0000-0000-0000040A0000}"/>
    <cellStyle name="检查单元格 5" xfId="2530" xr:uid="{00000000-0005-0000-0000-0000050A0000}"/>
    <cellStyle name="检查单元格 5 2" xfId="2531" xr:uid="{00000000-0005-0000-0000-0000060A0000}"/>
    <cellStyle name="检查单元格 6" xfId="2532" xr:uid="{00000000-0005-0000-0000-0000070A0000}"/>
    <cellStyle name="检查单元格 7" xfId="2533" xr:uid="{00000000-0005-0000-0000-0000080A0000}"/>
    <cellStyle name="檢查儲存格" xfId="2534" xr:uid="{00000000-0005-0000-0000-0000090A0000}"/>
    <cellStyle name="解释性文本 2" xfId="2535" xr:uid="{00000000-0005-0000-0000-00000A0A0000}"/>
    <cellStyle name="解释性文本 2 2" xfId="2536" xr:uid="{00000000-0005-0000-0000-00000B0A0000}"/>
    <cellStyle name="解释性文本 3" xfId="2537" xr:uid="{00000000-0005-0000-0000-00000C0A0000}"/>
    <cellStyle name="解释性文本 3 2" xfId="2538" xr:uid="{00000000-0005-0000-0000-00000D0A0000}"/>
    <cellStyle name="解释性文本 4" xfId="2539" xr:uid="{00000000-0005-0000-0000-00000E0A0000}"/>
    <cellStyle name="解释性文本 4 2" xfId="2540" xr:uid="{00000000-0005-0000-0000-00000F0A0000}"/>
    <cellStyle name="解释性文本 5" xfId="2541" xr:uid="{00000000-0005-0000-0000-0000100A0000}"/>
    <cellStyle name="解释性文本 5 2" xfId="2542" xr:uid="{00000000-0005-0000-0000-0000110A0000}"/>
    <cellStyle name="解释性文本 6" xfId="2543" xr:uid="{00000000-0005-0000-0000-0000120A0000}"/>
    <cellStyle name="解释性文本 7" xfId="2544" xr:uid="{00000000-0005-0000-0000-0000130A0000}"/>
    <cellStyle name="警告文本 2" xfId="2545" xr:uid="{00000000-0005-0000-0000-0000140A0000}"/>
    <cellStyle name="警告文本 2 2" xfId="2546" xr:uid="{00000000-0005-0000-0000-0000150A0000}"/>
    <cellStyle name="警告文本 3" xfId="2547" xr:uid="{00000000-0005-0000-0000-0000160A0000}"/>
    <cellStyle name="警告文本 3 2" xfId="2548" xr:uid="{00000000-0005-0000-0000-0000170A0000}"/>
    <cellStyle name="警告文本 4" xfId="2549" xr:uid="{00000000-0005-0000-0000-0000180A0000}"/>
    <cellStyle name="警告文本 4 2" xfId="2550" xr:uid="{00000000-0005-0000-0000-0000190A0000}"/>
    <cellStyle name="警告文本 5" xfId="2551" xr:uid="{00000000-0005-0000-0000-00001A0A0000}"/>
    <cellStyle name="警告文本 5 2" xfId="2552" xr:uid="{00000000-0005-0000-0000-00001B0A0000}"/>
    <cellStyle name="警告文本 6" xfId="2553" xr:uid="{00000000-0005-0000-0000-00001C0A0000}"/>
    <cellStyle name="警告文本 7" xfId="2554" xr:uid="{00000000-0005-0000-0000-00001D0A0000}"/>
    <cellStyle name="警告文字" xfId="2555" xr:uid="{00000000-0005-0000-0000-00001E0A0000}"/>
    <cellStyle name="連結的儲存格" xfId="2556" xr:uid="{00000000-0005-0000-0000-00001F0A0000}"/>
    <cellStyle name="链接单元格 2" xfId="2557" xr:uid="{00000000-0005-0000-0000-0000200A0000}"/>
    <cellStyle name="链接单元格 2 2" xfId="2558" xr:uid="{00000000-0005-0000-0000-0000210A0000}"/>
    <cellStyle name="链接单元格 3" xfId="2559" xr:uid="{00000000-0005-0000-0000-0000220A0000}"/>
    <cellStyle name="链接单元格 3 2" xfId="2560" xr:uid="{00000000-0005-0000-0000-0000230A0000}"/>
    <cellStyle name="链接单元格 4" xfId="2561" xr:uid="{00000000-0005-0000-0000-0000240A0000}"/>
    <cellStyle name="链接单元格 4 2" xfId="2562" xr:uid="{00000000-0005-0000-0000-0000250A0000}"/>
    <cellStyle name="链接单元格 5" xfId="2563" xr:uid="{00000000-0005-0000-0000-0000260A0000}"/>
    <cellStyle name="链接单元格 5 2" xfId="2564" xr:uid="{00000000-0005-0000-0000-0000270A0000}"/>
    <cellStyle name="链接单元格 6" xfId="2565" xr:uid="{00000000-0005-0000-0000-0000280A0000}"/>
    <cellStyle name="链接单元格 7" xfId="2566" xr:uid="{00000000-0005-0000-0000-0000290A0000}"/>
    <cellStyle name="똿뗦먛귟 [0.00]_PRODUCT DETAIL Q1" xfId="2567" xr:uid="{00000000-0005-0000-0000-00002A0A0000}"/>
    <cellStyle name="똿뗦먛귟_PRODUCT DETAIL Q1" xfId="2568" xr:uid="{00000000-0005-0000-0000-00002B0A0000}"/>
    <cellStyle name="砯刽[0]_P.I猀" xfId="2569" xr:uid="{00000000-0005-0000-0000-00002C0A0000}"/>
    <cellStyle name="千位分隔 4" xfId="2570" xr:uid="{00000000-0005-0000-0000-00002D0A0000}"/>
    <cellStyle name="千位分隔 4 2" xfId="2571" xr:uid="{00000000-0005-0000-0000-00002E0A0000}"/>
    <cellStyle name="强调文字颜色 1 2" xfId="2572" xr:uid="{00000000-0005-0000-0000-00002F0A0000}"/>
    <cellStyle name="强调文字颜色 1 2 2" xfId="2573" xr:uid="{00000000-0005-0000-0000-0000300A0000}"/>
    <cellStyle name="强调文字颜色 1 2 4" xfId="2574" xr:uid="{00000000-0005-0000-0000-0000310A0000}"/>
    <cellStyle name="强调文字颜色 1 3" xfId="2575" xr:uid="{00000000-0005-0000-0000-0000320A0000}"/>
    <cellStyle name="强调文字颜色 1 3 2" xfId="2576" xr:uid="{00000000-0005-0000-0000-0000330A0000}"/>
    <cellStyle name="强调文字颜色 1 3 3" xfId="2577" xr:uid="{00000000-0005-0000-0000-0000340A0000}"/>
    <cellStyle name="强调文字颜色 1 4" xfId="2578" xr:uid="{00000000-0005-0000-0000-0000350A0000}"/>
    <cellStyle name="强调文字颜色 1 4 2" xfId="2579" xr:uid="{00000000-0005-0000-0000-0000360A0000}"/>
    <cellStyle name="强调文字颜色 1 5" xfId="2580" xr:uid="{00000000-0005-0000-0000-0000370A0000}"/>
    <cellStyle name="强调文字颜色 1 5 2" xfId="2581" xr:uid="{00000000-0005-0000-0000-0000380A0000}"/>
    <cellStyle name="强调文字颜色 1 6" xfId="2582" xr:uid="{00000000-0005-0000-0000-0000390A0000}"/>
    <cellStyle name="强调文字颜色 1 7" xfId="2583" xr:uid="{00000000-0005-0000-0000-00003A0A0000}"/>
    <cellStyle name="强调文字颜色 2 2" xfId="2584" xr:uid="{00000000-0005-0000-0000-00003B0A0000}"/>
    <cellStyle name="强调文字颜色 2 2 2" xfId="2585" xr:uid="{00000000-0005-0000-0000-00003C0A0000}"/>
    <cellStyle name="强调文字颜色 2 2 4" xfId="2586" xr:uid="{00000000-0005-0000-0000-00003D0A0000}"/>
    <cellStyle name="强调文字颜色 2 3" xfId="2587" xr:uid="{00000000-0005-0000-0000-00003E0A0000}"/>
    <cellStyle name="强调文字颜色 2 3 2" xfId="2588" xr:uid="{00000000-0005-0000-0000-00003F0A0000}"/>
    <cellStyle name="强调文字颜色 2 3 3" xfId="2589" xr:uid="{00000000-0005-0000-0000-0000400A0000}"/>
    <cellStyle name="强调文字颜色 2 4" xfId="2590" xr:uid="{00000000-0005-0000-0000-0000410A0000}"/>
    <cellStyle name="强调文字颜色 2 4 2" xfId="2591" xr:uid="{00000000-0005-0000-0000-0000420A0000}"/>
    <cellStyle name="强调文字颜色 2 5" xfId="2592" xr:uid="{00000000-0005-0000-0000-0000430A0000}"/>
    <cellStyle name="强调文字颜色 2 5 2" xfId="2593" xr:uid="{00000000-0005-0000-0000-0000440A0000}"/>
    <cellStyle name="强调文字颜色 2 6" xfId="2594" xr:uid="{00000000-0005-0000-0000-0000450A0000}"/>
    <cellStyle name="强调文字颜色 2 7" xfId="2595" xr:uid="{00000000-0005-0000-0000-0000460A0000}"/>
    <cellStyle name="强调文字颜色 3 2" xfId="2596" xr:uid="{00000000-0005-0000-0000-0000470A0000}"/>
    <cellStyle name="强调文字颜色 3 2 2" xfId="2597" xr:uid="{00000000-0005-0000-0000-0000480A0000}"/>
    <cellStyle name="强调文字颜色 3 2 4" xfId="2598" xr:uid="{00000000-0005-0000-0000-0000490A0000}"/>
    <cellStyle name="强调文字颜色 3 3" xfId="2599" xr:uid="{00000000-0005-0000-0000-00004A0A0000}"/>
    <cellStyle name="强调文字颜色 3 3 2" xfId="2600" xr:uid="{00000000-0005-0000-0000-00004B0A0000}"/>
    <cellStyle name="强调文字颜色 3 3 3" xfId="2601" xr:uid="{00000000-0005-0000-0000-00004C0A0000}"/>
    <cellStyle name="强调文字颜色 3 4" xfId="2602" xr:uid="{00000000-0005-0000-0000-00004D0A0000}"/>
    <cellStyle name="强调文字颜色 3 4 2" xfId="2603" xr:uid="{00000000-0005-0000-0000-00004E0A0000}"/>
    <cellStyle name="强调文字颜色 3 5" xfId="2604" xr:uid="{00000000-0005-0000-0000-00004F0A0000}"/>
    <cellStyle name="强调文字颜色 3 5 2" xfId="2605" xr:uid="{00000000-0005-0000-0000-0000500A0000}"/>
    <cellStyle name="强调文字颜色 3 6" xfId="2606" xr:uid="{00000000-0005-0000-0000-0000510A0000}"/>
    <cellStyle name="强调文字颜色 3 7" xfId="2607" xr:uid="{00000000-0005-0000-0000-0000520A0000}"/>
    <cellStyle name="强调文字颜色 4 2" xfId="2608" xr:uid="{00000000-0005-0000-0000-0000530A0000}"/>
    <cellStyle name="强调文字颜色 4 2 2" xfId="2609" xr:uid="{00000000-0005-0000-0000-0000540A0000}"/>
    <cellStyle name="强调文字颜色 4 2 4" xfId="2610" xr:uid="{00000000-0005-0000-0000-0000550A0000}"/>
    <cellStyle name="强调文字颜色 4 3" xfId="2611" xr:uid="{00000000-0005-0000-0000-0000560A0000}"/>
    <cellStyle name="强调文字颜色 4 3 2" xfId="2612" xr:uid="{00000000-0005-0000-0000-0000570A0000}"/>
    <cellStyle name="强调文字颜色 4 3 3" xfId="2613" xr:uid="{00000000-0005-0000-0000-0000580A0000}"/>
    <cellStyle name="强调文字颜色 4 4" xfId="2614" xr:uid="{00000000-0005-0000-0000-0000590A0000}"/>
    <cellStyle name="强调文字颜色 4 4 2" xfId="2615" xr:uid="{00000000-0005-0000-0000-00005A0A0000}"/>
    <cellStyle name="强调文字颜色 4 5" xfId="2616" xr:uid="{00000000-0005-0000-0000-00005B0A0000}"/>
    <cellStyle name="强调文字颜色 4 5 2" xfId="2617" xr:uid="{00000000-0005-0000-0000-00005C0A0000}"/>
    <cellStyle name="强调文字颜色 4 6" xfId="2618" xr:uid="{00000000-0005-0000-0000-00005D0A0000}"/>
    <cellStyle name="强调文字颜色 4 7" xfId="2619" xr:uid="{00000000-0005-0000-0000-00005E0A0000}"/>
    <cellStyle name="强调文字颜色 5 2" xfId="2620" xr:uid="{00000000-0005-0000-0000-00005F0A0000}"/>
    <cellStyle name="强调文字颜色 5 2 2" xfId="2621" xr:uid="{00000000-0005-0000-0000-0000600A0000}"/>
    <cellStyle name="强调文字颜色 5 2 4" xfId="2622" xr:uid="{00000000-0005-0000-0000-0000610A0000}"/>
    <cellStyle name="强调文字颜色 5 3" xfId="2623" xr:uid="{00000000-0005-0000-0000-0000620A0000}"/>
    <cellStyle name="强调文字颜色 5 3 2" xfId="2624" xr:uid="{00000000-0005-0000-0000-0000630A0000}"/>
    <cellStyle name="强调文字颜色 5 3 3" xfId="2625" xr:uid="{00000000-0005-0000-0000-0000640A0000}"/>
    <cellStyle name="强调文字颜色 5 4" xfId="2626" xr:uid="{00000000-0005-0000-0000-0000650A0000}"/>
    <cellStyle name="强调文字颜色 5 4 2" xfId="2627" xr:uid="{00000000-0005-0000-0000-0000660A0000}"/>
    <cellStyle name="强调文字颜色 5 5" xfId="2628" xr:uid="{00000000-0005-0000-0000-0000670A0000}"/>
    <cellStyle name="强调文字颜色 5 5 2" xfId="2629" xr:uid="{00000000-0005-0000-0000-0000680A0000}"/>
    <cellStyle name="强调文字颜色 5 6" xfId="2630" xr:uid="{00000000-0005-0000-0000-0000690A0000}"/>
    <cellStyle name="强调文字颜色 5 7" xfId="2631" xr:uid="{00000000-0005-0000-0000-00006A0A0000}"/>
    <cellStyle name="强调文字颜色 6 2" xfId="2632" xr:uid="{00000000-0005-0000-0000-00006B0A0000}"/>
    <cellStyle name="强调文字颜色 6 2 2" xfId="2633" xr:uid="{00000000-0005-0000-0000-00006C0A0000}"/>
    <cellStyle name="强调文字颜色 6 2 4" xfId="2634" xr:uid="{00000000-0005-0000-0000-00006D0A0000}"/>
    <cellStyle name="强调文字颜色 6 3" xfId="2635" xr:uid="{00000000-0005-0000-0000-00006E0A0000}"/>
    <cellStyle name="强调文字颜色 6 3 2" xfId="2636" xr:uid="{00000000-0005-0000-0000-00006F0A0000}"/>
    <cellStyle name="强调文字颜色 6 3 3" xfId="2637" xr:uid="{00000000-0005-0000-0000-0000700A0000}"/>
    <cellStyle name="强调文字颜色 6 4" xfId="2638" xr:uid="{00000000-0005-0000-0000-0000710A0000}"/>
    <cellStyle name="强调文字颜色 6 4 2" xfId="2639" xr:uid="{00000000-0005-0000-0000-0000720A0000}"/>
    <cellStyle name="强调文字颜色 6 5" xfId="2640" xr:uid="{00000000-0005-0000-0000-0000730A0000}"/>
    <cellStyle name="强调文字颜色 6 5 2" xfId="2641" xr:uid="{00000000-0005-0000-0000-0000740A0000}"/>
    <cellStyle name="强调文字颜色 6 6" xfId="2642" xr:uid="{00000000-0005-0000-0000-0000750A0000}"/>
    <cellStyle name="强调文字颜色 6 7" xfId="2643" xr:uid="{00000000-0005-0000-0000-0000760A0000}"/>
    <cellStyle name="适中 2" xfId="2644" xr:uid="{00000000-0005-0000-0000-0000770A0000}"/>
    <cellStyle name="适中 2 2" xfId="2645" xr:uid="{00000000-0005-0000-0000-0000780A0000}"/>
    <cellStyle name="适中 2 4" xfId="2646" xr:uid="{00000000-0005-0000-0000-0000790A0000}"/>
    <cellStyle name="适中 3" xfId="2647" xr:uid="{00000000-0005-0000-0000-00007A0A0000}"/>
    <cellStyle name="适中 3 2" xfId="2648" xr:uid="{00000000-0005-0000-0000-00007B0A0000}"/>
    <cellStyle name="适中 3 3" xfId="2649" xr:uid="{00000000-0005-0000-0000-00007C0A0000}"/>
    <cellStyle name="适中 4" xfId="2650" xr:uid="{00000000-0005-0000-0000-00007D0A0000}"/>
    <cellStyle name="适中 4 2" xfId="2651" xr:uid="{00000000-0005-0000-0000-00007E0A0000}"/>
    <cellStyle name="适中 5" xfId="2652" xr:uid="{00000000-0005-0000-0000-00007F0A0000}"/>
    <cellStyle name="适中 5 2" xfId="2653" xr:uid="{00000000-0005-0000-0000-0000800A0000}"/>
    <cellStyle name="适中 6" xfId="2654" xr:uid="{00000000-0005-0000-0000-0000810A0000}"/>
    <cellStyle name="适中 7" xfId="2655" xr:uid="{00000000-0005-0000-0000-0000820A0000}"/>
    <cellStyle name="输出 2" xfId="2656" xr:uid="{00000000-0005-0000-0000-0000830A0000}"/>
    <cellStyle name="输出 2 2" xfId="2657" xr:uid="{00000000-0005-0000-0000-0000840A0000}"/>
    <cellStyle name="输出 2 4" xfId="2658" xr:uid="{00000000-0005-0000-0000-0000850A0000}"/>
    <cellStyle name="输出 3" xfId="2659" xr:uid="{00000000-0005-0000-0000-0000860A0000}"/>
    <cellStyle name="输出 3 2" xfId="2660" xr:uid="{00000000-0005-0000-0000-0000870A0000}"/>
    <cellStyle name="输出 3 3" xfId="2661" xr:uid="{00000000-0005-0000-0000-0000880A0000}"/>
    <cellStyle name="输出 4" xfId="2662" xr:uid="{00000000-0005-0000-0000-0000890A0000}"/>
    <cellStyle name="输出 4 2" xfId="2663" xr:uid="{00000000-0005-0000-0000-00008A0A0000}"/>
    <cellStyle name="输出 5" xfId="2664" xr:uid="{00000000-0005-0000-0000-00008B0A0000}"/>
    <cellStyle name="输出 5 2" xfId="2665" xr:uid="{00000000-0005-0000-0000-00008C0A0000}"/>
    <cellStyle name="输出 6" xfId="2666" xr:uid="{00000000-0005-0000-0000-00008D0A0000}"/>
    <cellStyle name="输出 7" xfId="2667" xr:uid="{00000000-0005-0000-0000-00008E0A0000}"/>
    <cellStyle name="输入 2" xfId="2668" xr:uid="{00000000-0005-0000-0000-00008F0A0000}"/>
    <cellStyle name="输入 2 2" xfId="2669" xr:uid="{00000000-0005-0000-0000-0000900A0000}"/>
    <cellStyle name="输入 2 4" xfId="2670" xr:uid="{00000000-0005-0000-0000-0000910A0000}"/>
    <cellStyle name="输入 3" xfId="2671" xr:uid="{00000000-0005-0000-0000-0000920A0000}"/>
    <cellStyle name="输入 3 2" xfId="2672" xr:uid="{00000000-0005-0000-0000-0000930A0000}"/>
    <cellStyle name="输入 3 3" xfId="2673" xr:uid="{00000000-0005-0000-0000-0000940A0000}"/>
    <cellStyle name="输入 4" xfId="2674" xr:uid="{00000000-0005-0000-0000-0000950A0000}"/>
    <cellStyle name="输入 4 2" xfId="2675" xr:uid="{00000000-0005-0000-0000-0000960A0000}"/>
    <cellStyle name="输入 5" xfId="2676" xr:uid="{00000000-0005-0000-0000-0000970A0000}"/>
    <cellStyle name="输入 5 2" xfId="2677" xr:uid="{00000000-0005-0000-0000-0000980A0000}"/>
    <cellStyle name="输入 6" xfId="2678" xr:uid="{00000000-0005-0000-0000-0000990A0000}"/>
    <cellStyle name="输入 7" xfId="2679" xr:uid="{00000000-0005-0000-0000-00009A0A0000}"/>
    <cellStyle name="輸出" xfId="2680" xr:uid="{00000000-0005-0000-0000-00009B0A0000}"/>
    <cellStyle name="輸入" xfId="2681" xr:uid="{00000000-0005-0000-0000-00009C0A0000}"/>
    <cellStyle name="說明文字" xfId="2682" xr:uid="{00000000-0005-0000-0000-00009D0A0000}"/>
    <cellStyle name="隨後的超連結" xfId="2683" xr:uid="{00000000-0005-0000-0000-00009E0A0000}"/>
    <cellStyle name="样式 1" xfId="2684" xr:uid="{00000000-0005-0000-0000-00009F0A0000}"/>
    <cellStyle name="樣式 1" xfId="2685" xr:uid="{00000000-0005-0000-0000-0000A00A0000}"/>
    <cellStyle name="믅됞 [0.00]_PRODUCT DETAIL Q1" xfId="2686" xr:uid="{00000000-0005-0000-0000-0000A10A0000}"/>
    <cellStyle name="믅됞_PRODUCT DETAIL Q1" xfId="2687" xr:uid="{00000000-0005-0000-0000-0000A20A0000}"/>
    <cellStyle name="백분율_HOBONG" xfId="2688" xr:uid="{00000000-0005-0000-0000-0000A30A0000}"/>
    <cellStyle name="中等" xfId="2689" xr:uid="{00000000-0005-0000-0000-0000A40A0000}"/>
    <cellStyle name="注释 10" xfId="2690" xr:uid="{00000000-0005-0000-0000-0000A50A0000}"/>
    <cellStyle name="注释 10 2" xfId="2691" xr:uid="{00000000-0005-0000-0000-0000A60A0000}"/>
    <cellStyle name="注释 10 3" xfId="2692" xr:uid="{00000000-0005-0000-0000-0000A70A0000}"/>
    <cellStyle name="注释 10 4" xfId="2693" xr:uid="{00000000-0005-0000-0000-0000A80A0000}"/>
    <cellStyle name="注释 11" xfId="2694" xr:uid="{00000000-0005-0000-0000-0000A90A0000}"/>
    <cellStyle name="注释 11 2" xfId="2695" xr:uid="{00000000-0005-0000-0000-0000AA0A0000}"/>
    <cellStyle name="注释 11 3" xfId="2696" xr:uid="{00000000-0005-0000-0000-0000AB0A0000}"/>
    <cellStyle name="注释 11 4" xfId="2697" xr:uid="{00000000-0005-0000-0000-0000AC0A0000}"/>
    <cellStyle name="注释 12" xfId="2698" xr:uid="{00000000-0005-0000-0000-0000AD0A0000}"/>
    <cellStyle name="注释 12 2" xfId="2699" xr:uid="{00000000-0005-0000-0000-0000AE0A0000}"/>
    <cellStyle name="注释 12 3" xfId="2700" xr:uid="{00000000-0005-0000-0000-0000AF0A0000}"/>
    <cellStyle name="注释 12 4" xfId="2701" xr:uid="{00000000-0005-0000-0000-0000B00A0000}"/>
    <cellStyle name="注释 13" xfId="2702" xr:uid="{00000000-0005-0000-0000-0000B10A0000}"/>
    <cellStyle name="注释 13 2" xfId="2703" xr:uid="{00000000-0005-0000-0000-0000B20A0000}"/>
    <cellStyle name="注释 13 3" xfId="2704" xr:uid="{00000000-0005-0000-0000-0000B30A0000}"/>
    <cellStyle name="注释 13 4" xfId="2705" xr:uid="{00000000-0005-0000-0000-0000B40A0000}"/>
    <cellStyle name="注释 14" xfId="2706" xr:uid="{00000000-0005-0000-0000-0000B50A0000}"/>
    <cellStyle name="注释 14 2" xfId="2707" xr:uid="{00000000-0005-0000-0000-0000B60A0000}"/>
    <cellStyle name="注释 14 3" xfId="2708" xr:uid="{00000000-0005-0000-0000-0000B70A0000}"/>
    <cellStyle name="注释 14 4" xfId="2709" xr:uid="{00000000-0005-0000-0000-0000B80A0000}"/>
    <cellStyle name="注释 15" xfId="2710" xr:uid="{00000000-0005-0000-0000-0000B90A0000}"/>
    <cellStyle name="注释 15 2" xfId="2711" xr:uid="{00000000-0005-0000-0000-0000BA0A0000}"/>
    <cellStyle name="注释 15 3" xfId="2712" xr:uid="{00000000-0005-0000-0000-0000BB0A0000}"/>
    <cellStyle name="注释 15 4" xfId="2713" xr:uid="{00000000-0005-0000-0000-0000BC0A0000}"/>
    <cellStyle name="注释 16" xfId="2714" xr:uid="{00000000-0005-0000-0000-0000BD0A0000}"/>
    <cellStyle name="注释 16 2" xfId="2715" xr:uid="{00000000-0005-0000-0000-0000BE0A0000}"/>
    <cellStyle name="注释 16 3" xfId="2716" xr:uid="{00000000-0005-0000-0000-0000BF0A0000}"/>
    <cellStyle name="注释 16 4" xfId="2717" xr:uid="{00000000-0005-0000-0000-0000C00A0000}"/>
    <cellStyle name="注释 17" xfId="2718" xr:uid="{00000000-0005-0000-0000-0000C10A0000}"/>
    <cellStyle name="注释 17 2" xfId="2719" xr:uid="{00000000-0005-0000-0000-0000C20A0000}"/>
    <cellStyle name="注释 17 3" xfId="2720" xr:uid="{00000000-0005-0000-0000-0000C30A0000}"/>
    <cellStyle name="注释 17 4" xfId="2721" xr:uid="{00000000-0005-0000-0000-0000C40A0000}"/>
    <cellStyle name="注释 18" xfId="2722" xr:uid="{00000000-0005-0000-0000-0000C50A0000}"/>
    <cellStyle name="注释 18 2" xfId="2723" xr:uid="{00000000-0005-0000-0000-0000C60A0000}"/>
    <cellStyle name="注释 18 3" xfId="2724" xr:uid="{00000000-0005-0000-0000-0000C70A0000}"/>
    <cellStyle name="注释 18 4" xfId="2725" xr:uid="{00000000-0005-0000-0000-0000C80A0000}"/>
    <cellStyle name="注释 19" xfId="2726" xr:uid="{00000000-0005-0000-0000-0000C90A0000}"/>
    <cellStyle name="注释 19 2" xfId="2727" xr:uid="{00000000-0005-0000-0000-0000CA0A0000}"/>
    <cellStyle name="注释 19 3" xfId="2728" xr:uid="{00000000-0005-0000-0000-0000CB0A0000}"/>
    <cellStyle name="注释 19 4" xfId="2729" xr:uid="{00000000-0005-0000-0000-0000CC0A0000}"/>
    <cellStyle name="注释 2" xfId="2730" xr:uid="{00000000-0005-0000-0000-0000CD0A0000}"/>
    <cellStyle name="注释 2 2" xfId="2731" xr:uid="{00000000-0005-0000-0000-0000CE0A0000}"/>
    <cellStyle name="注释 2 2 2" xfId="2732" xr:uid="{00000000-0005-0000-0000-0000CF0A0000}"/>
    <cellStyle name="注释 2 3" xfId="2733" xr:uid="{00000000-0005-0000-0000-0000D00A0000}"/>
    <cellStyle name="注释 2 4" xfId="2734" xr:uid="{00000000-0005-0000-0000-0000D10A0000}"/>
    <cellStyle name="注释 2 5" xfId="2735" xr:uid="{00000000-0005-0000-0000-0000D20A0000}"/>
    <cellStyle name="注释 20" xfId="2736" xr:uid="{00000000-0005-0000-0000-0000D30A0000}"/>
    <cellStyle name="注释 20 2" xfId="2737" xr:uid="{00000000-0005-0000-0000-0000D40A0000}"/>
    <cellStyle name="注释 20 3" xfId="2738" xr:uid="{00000000-0005-0000-0000-0000D50A0000}"/>
    <cellStyle name="注释 20 4" xfId="2739" xr:uid="{00000000-0005-0000-0000-0000D60A0000}"/>
    <cellStyle name="注释 21" xfId="2740" xr:uid="{00000000-0005-0000-0000-0000D70A0000}"/>
    <cellStyle name="注释 21 2" xfId="2741" xr:uid="{00000000-0005-0000-0000-0000D80A0000}"/>
    <cellStyle name="注释 21 3" xfId="2742" xr:uid="{00000000-0005-0000-0000-0000D90A0000}"/>
    <cellStyle name="注释 21 4" xfId="2743" xr:uid="{00000000-0005-0000-0000-0000DA0A0000}"/>
    <cellStyle name="注释 22" xfId="2744" xr:uid="{00000000-0005-0000-0000-0000DB0A0000}"/>
    <cellStyle name="注释 22 2" xfId="2745" xr:uid="{00000000-0005-0000-0000-0000DC0A0000}"/>
    <cellStyle name="注释 22 3" xfId="2746" xr:uid="{00000000-0005-0000-0000-0000DD0A0000}"/>
    <cellStyle name="注释 22 4" xfId="2747" xr:uid="{00000000-0005-0000-0000-0000DE0A0000}"/>
    <cellStyle name="注释 23" xfId="2748" xr:uid="{00000000-0005-0000-0000-0000DF0A0000}"/>
    <cellStyle name="注释 23 2" xfId="2749" xr:uid="{00000000-0005-0000-0000-0000E00A0000}"/>
    <cellStyle name="注释 23 3" xfId="2750" xr:uid="{00000000-0005-0000-0000-0000E10A0000}"/>
    <cellStyle name="注释 24" xfId="2751" xr:uid="{00000000-0005-0000-0000-0000E20A0000}"/>
    <cellStyle name="注释 24 2" xfId="2752" xr:uid="{00000000-0005-0000-0000-0000E30A0000}"/>
    <cellStyle name="注释 24 3" xfId="2753" xr:uid="{00000000-0005-0000-0000-0000E40A0000}"/>
    <cellStyle name="注释 24 4" xfId="2754" xr:uid="{00000000-0005-0000-0000-0000E50A0000}"/>
    <cellStyle name="注释 25" xfId="2755" xr:uid="{00000000-0005-0000-0000-0000E60A0000}"/>
    <cellStyle name="注释 25 2" xfId="2756" xr:uid="{00000000-0005-0000-0000-0000E70A0000}"/>
    <cellStyle name="注释 25 3" xfId="2757" xr:uid="{00000000-0005-0000-0000-0000E80A0000}"/>
    <cellStyle name="注释 25 4" xfId="2758" xr:uid="{00000000-0005-0000-0000-0000E90A0000}"/>
    <cellStyle name="注释 26" xfId="2759" xr:uid="{00000000-0005-0000-0000-0000EA0A0000}"/>
    <cellStyle name="注释 26 2" xfId="2760" xr:uid="{00000000-0005-0000-0000-0000EB0A0000}"/>
    <cellStyle name="注释 26 3" xfId="2761" xr:uid="{00000000-0005-0000-0000-0000EC0A0000}"/>
    <cellStyle name="注释 26 4" xfId="2762" xr:uid="{00000000-0005-0000-0000-0000ED0A0000}"/>
    <cellStyle name="注释 27" xfId="2763" xr:uid="{00000000-0005-0000-0000-0000EE0A0000}"/>
    <cellStyle name="注释 27 2" xfId="2764" xr:uid="{00000000-0005-0000-0000-0000EF0A0000}"/>
    <cellStyle name="注释 27 3" xfId="2765" xr:uid="{00000000-0005-0000-0000-0000F00A0000}"/>
    <cellStyle name="注释 27 4" xfId="2766" xr:uid="{00000000-0005-0000-0000-0000F10A0000}"/>
    <cellStyle name="注释 28" xfId="2767" xr:uid="{00000000-0005-0000-0000-0000F20A0000}"/>
    <cellStyle name="注释 28 2" xfId="2768" xr:uid="{00000000-0005-0000-0000-0000F30A0000}"/>
    <cellStyle name="注释 28 3" xfId="2769" xr:uid="{00000000-0005-0000-0000-0000F40A0000}"/>
    <cellStyle name="注释 28 4" xfId="2770" xr:uid="{00000000-0005-0000-0000-0000F50A0000}"/>
    <cellStyle name="注释 29" xfId="2771" xr:uid="{00000000-0005-0000-0000-0000F60A0000}"/>
    <cellStyle name="注释 29 2" xfId="2772" xr:uid="{00000000-0005-0000-0000-0000F70A0000}"/>
    <cellStyle name="注释 29 3" xfId="2773" xr:uid="{00000000-0005-0000-0000-0000F80A0000}"/>
    <cellStyle name="注释 29 4" xfId="2774" xr:uid="{00000000-0005-0000-0000-0000F90A0000}"/>
    <cellStyle name="注释 3" xfId="2775" xr:uid="{00000000-0005-0000-0000-0000FA0A0000}"/>
    <cellStyle name="注释 3 2" xfId="2776" xr:uid="{00000000-0005-0000-0000-0000FB0A0000}"/>
    <cellStyle name="注释 3 2 2" xfId="2777" xr:uid="{00000000-0005-0000-0000-0000FC0A0000}"/>
    <cellStyle name="注释 3 3" xfId="2778" xr:uid="{00000000-0005-0000-0000-0000FD0A0000}"/>
    <cellStyle name="注释 3 4" xfId="2779" xr:uid="{00000000-0005-0000-0000-0000FE0A0000}"/>
    <cellStyle name="注释 3 5" xfId="2780" xr:uid="{00000000-0005-0000-0000-0000FF0A0000}"/>
    <cellStyle name="注释 30" xfId="2781" xr:uid="{00000000-0005-0000-0000-0000000B0000}"/>
    <cellStyle name="注释 30 2" xfId="2782" xr:uid="{00000000-0005-0000-0000-0000010B0000}"/>
    <cellStyle name="注释 30 3" xfId="2783" xr:uid="{00000000-0005-0000-0000-0000020B0000}"/>
    <cellStyle name="注释 30 4" xfId="2784" xr:uid="{00000000-0005-0000-0000-0000030B0000}"/>
    <cellStyle name="注释 31" xfId="2785" xr:uid="{00000000-0005-0000-0000-0000040B0000}"/>
    <cellStyle name="注释 31 2" xfId="2786" xr:uid="{00000000-0005-0000-0000-0000050B0000}"/>
    <cellStyle name="注释 31 3" xfId="2787" xr:uid="{00000000-0005-0000-0000-0000060B0000}"/>
    <cellStyle name="注释 31 4" xfId="2788" xr:uid="{00000000-0005-0000-0000-0000070B0000}"/>
    <cellStyle name="注释 32" xfId="2789" xr:uid="{00000000-0005-0000-0000-0000080B0000}"/>
    <cellStyle name="注释 32 2" xfId="2790" xr:uid="{00000000-0005-0000-0000-0000090B0000}"/>
    <cellStyle name="注释 32 3" xfId="2791" xr:uid="{00000000-0005-0000-0000-00000A0B0000}"/>
    <cellStyle name="注释 32 4" xfId="2792" xr:uid="{00000000-0005-0000-0000-00000B0B0000}"/>
    <cellStyle name="注释 33" xfId="2793" xr:uid="{00000000-0005-0000-0000-00000C0B0000}"/>
    <cellStyle name="注释 33 2" xfId="2794" xr:uid="{00000000-0005-0000-0000-00000D0B0000}"/>
    <cellStyle name="注释 33 3" xfId="2795" xr:uid="{00000000-0005-0000-0000-00000E0B0000}"/>
    <cellStyle name="注释 33 4" xfId="2796" xr:uid="{00000000-0005-0000-0000-00000F0B0000}"/>
    <cellStyle name="注释 34" xfId="2797" xr:uid="{00000000-0005-0000-0000-0000100B0000}"/>
    <cellStyle name="注释 34 2" xfId="2798" xr:uid="{00000000-0005-0000-0000-0000110B0000}"/>
    <cellStyle name="注释 34 3" xfId="2799" xr:uid="{00000000-0005-0000-0000-0000120B0000}"/>
    <cellStyle name="注释 34 4" xfId="2800" xr:uid="{00000000-0005-0000-0000-0000130B0000}"/>
    <cellStyle name="注释 35" xfId="2801" xr:uid="{00000000-0005-0000-0000-0000140B0000}"/>
    <cellStyle name="注释 35 2" xfId="2802" xr:uid="{00000000-0005-0000-0000-0000150B0000}"/>
    <cellStyle name="注释 35 3" xfId="2803" xr:uid="{00000000-0005-0000-0000-0000160B0000}"/>
    <cellStyle name="注释 35 4" xfId="2804" xr:uid="{00000000-0005-0000-0000-0000170B0000}"/>
    <cellStyle name="注释 36" xfId="2805" xr:uid="{00000000-0005-0000-0000-0000180B0000}"/>
    <cellStyle name="注释 36 2" xfId="2806" xr:uid="{00000000-0005-0000-0000-0000190B0000}"/>
    <cellStyle name="注释 36 3" xfId="2807" xr:uid="{00000000-0005-0000-0000-00001A0B0000}"/>
    <cellStyle name="注释 36 4" xfId="2808" xr:uid="{00000000-0005-0000-0000-00001B0B0000}"/>
    <cellStyle name="注释 37" xfId="2809" xr:uid="{00000000-0005-0000-0000-00001C0B0000}"/>
    <cellStyle name="注释 37 2" xfId="2810" xr:uid="{00000000-0005-0000-0000-00001D0B0000}"/>
    <cellStyle name="注释 37 3" xfId="2811" xr:uid="{00000000-0005-0000-0000-00001E0B0000}"/>
    <cellStyle name="注释 38" xfId="2812" xr:uid="{00000000-0005-0000-0000-00001F0B0000}"/>
    <cellStyle name="注释 38 2" xfId="2813" xr:uid="{00000000-0005-0000-0000-0000200B0000}"/>
    <cellStyle name="注释 38 3" xfId="2814" xr:uid="{00000000-0005-0000-0000-0000210B0000}"/>
    <cellStyle name="注释 38 4" xfId="2815" xr:uid="{00000000-0005-0000-0000-0000220B0000}"/>
    <cellStyle name="注释 39" xfId="2816" xr:uid="{00000000-0005-0000-0000-0000230B0000}"/>
    <cellStyle name="注释 39 2" xfId="2817" xr:uid="{00000000-0005-0000-0000-0000240B0000}"/>
    <cellStyle name="注释 39 3" xfId="2818" xr:uid="{00000000-0005-0000-0000-0000250B0000}"/>
    <cellStyle name="注释 39 4" xfId="2819" xr:uid="{00000000-0005-0000-0000-0000260B0000}"/>
    <cellStyle name="注释 4" xfId="2820" xr:uid="{00000000-0005-0000-0000-0000270B0000}"/>
    <cellStyle name="注释 4 2" xfId="2821" xr:uid="{00000000-0005-0000-0000-0000280B0000}"/>
    <cellStyle name="注释 4 2 2" xfId="2822" xr:uid="{00000000-0005-0000-0000-0000290B0000}"/>
    <cellStyle name="注释 4 3" xfId="2823" xr:uid="{00000000-0005-0000-0000-00002A0B0000}"/>
    <cellStyle name="注释 4 4" xfId="2824" xr:uid="{00000000-0005-0000-0000-00002B0B0000}"/>
    <cellStyle name="注释 4 5" xfId="2825" xr:uid="{00000000-0005-0000-0000-00002C0B0000}"/>
    <cellStyle name="注释 4 6" xfId="2826" xr:uid="{00000000-0005-0000-0000-00002D0B0000}"/>
    <cellStyle name="注释 40" xfId="2827" xr:uid="{00000000-0005-0000-0000-00002E0B0000}"/>
    <cellStyle name="注释 40 2" xfId="2828" xr:uid="{00000000-0005-0000-0000-00002F0B0000}"/>
    <cellStyle name="注释 40 3" xfId="2829" xr:uid="{00000000-0005-0000-0000-0000300B0000}"/>
    <cellStyle name="注释 41" xfId="2830" xr:uid="{00000000-0005-0000-0000-0000310B0000}"/>
    <cellStyle name="注释 42" xfId="2831" xr:uid="{00000000-0005-0000-0000-0000320B0000}"/>
    <cellStyle name="注释 43" xfId="2832" xr:uid="{00000000-0005-0000-0000-0000330B0000}"/>
    <cellStyle name="注释 5" xfId="2833" xr:uid="{00000000-0005-0000-0000-0000340B0000}"/>
    <cellStyle name="注释 5 2" xfId="2834" xr:uid="{00000000-0005-0000-0000-0000350B0000}"/>
    <cellStyle name="注释 5 2 2" xfId="2835" xr:uid="{00000000-0005-0000-0000-0000360B0000}"/>
    <cellStyle name="注释 5 3" xfId="2836" xr:uid="{00000000-0005-0000-0000-0000370B0000}"/>
    <cellStyle name="注释 5 4" xfId="2837" xr:uid="{00000000-0005-0000-0000-0000380B0000}"/>
    <cellStyle name="注释 5 5" xfId="2838" xr:uid="{00000000-0005-0000-0000-0000390B0000}"/>
    <cellStyle name="注释 6" xfId="2839" xr:uid="{00000000-0005-0000-0000-00003A0B0000}"/>
    <cellStyle name="注释 6 2" xfId="2840" xr:uid="{00000000-0005-0000-0000-00003B0B0000}"/>
    <cellStyle name="注释 6 3" xfId="2841" xr:uid="{00000000-0005-0000-0000-00003C0B0000}"/>
    <cellStyle name="注释 6 4" xfId="2842" xr:uid="{00000000-0005-0000-0000-00003D0B0000}"/>
    <cellStyle name="注释 7" xfId="2843" xr:uid="{00000000-0005-0000-0000-00003E0B0000}"/>
    <cellStyle name="注释 7 2" xfId="2844" xr:uid="{00000000-0005-0000-0000-00003F0B0000}"/>
    <cellStyle name="注释 7 3" xfId="2845" xr:uid="{00000000-0005-0000-0000-0000400B0000}"/>
    <cellStyle name="注释 7 4" xfId="2846" xr:uid="{00000000-0005-0000-0000-0000410B0000}"/>
    <cellStyle name="注释 8" xfId="2847" xr:uid="{00000000-0005-0000-0000-0000420B0000}"/>
    <cellStyle name="注释 8 2" xfId="2848" xr:uid="{00000000-0005-0000-0000-0000430B0000}"/>
    <cellStyle name="注释 8 3" xfId="2849" xr:uid="{00000000-0005-0000-0000-0000440B0000}"/>
    <cellStyle name="注释 8 4" xfId="2850" xr:uid="{00000000-0005-0000-0000-0000450B0000}"/>
    <cellStyle name="注释 9" xfId="2851" xr:uid="{00000000-0005-0000-0000-0000460B0000}"/>
    <cellStyle name="注释 9 2" xfId="2852" xr:uid="{00000000-0005-0000-0000-0000470B0000}"/>
    <cellStyle name="注释 9 3" xfId="2853" xr:uid="{00000000-0005-0000-0000-0000480B0000}"/>
    <cellStyle name="注释 9 4" xfId="2854" xr:uid="{00000000-0005-0000-0000-0000490B0000}"/>
    <cellStyle name="뷭?_BOOKSHIP" xfId="2855" xr:uid="{00000000-0005-0000-0000-00004A0B0000}"/>
    <cellStyle name="콤마 [0]_1202" xfId="2856" xr:uid="{00000000-0005-0000-0000-00004B0B0000}"/>
    <cellStyle name="콤마_1202" xfId="2857" xr:uid="{00000000-0005-0000-0000-00004C0B0000}"/>
    <cellStyle name="통화 [0]_1202" xfId="2858" xr:uid="{00000000-0005-0000-0000-00004D0B0000}"/>
    <cellStyle name="통화_1202" xfId="2859" xr:uid="{00000000-0005-0000-0000-00004E0B0000}"/>
    <cellStyle name="표준_(정보부문)월별인원계획" xfId="2860" xr:uid="{00000000-0005-0000-0000-00004F0B000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abSelected="1" zoomScaleNormal="100" workbookViewId="0">
      <pane ySplit="3" topLeftCell="A6" activePane="bottomLeft" state="frozen"/>
      <selection pane="bottomLeft" activeCell="G6" sqref="G6"/>
    </sheetView>
  </sheetViews>
  <sheetFormatPr defaultRowHeight="13.5"/>
  <cols>
    <col min="1" max="1" width="6.875" style="38" customWidth="1"/>
    <col min="2" max="2" width="18" style="38" customWidth="1"/>
    <col min="3" max="3" width="4.75" style="38" customWidth="1"/>
    <col min="4" max="5" width="9" style="38"/>
    <col min="6" max="6" width="9.5" style="38" bestFit="1" customWidth="1"/>
    <col min="7" max="7" width="32.125" style="55" customWidth="1"/>
    <col min="8" max="8" width="38.5" style="55" customWidth="1"/>
    <col min="9" max="16384" width="9" style="38"/>
  </cols>
  <sheetData>
    <row r="1" spans="1:8" ht="30" customHeight="1">
      <c r="A1" s="57" t="s">
        <v>144</v>
      </c>
      <c r="B1" s="57"/>
      <c r="C1" s="57"/>
      <c r="D1" s="57"/>
      <c r="E1" s="57"/>
      <c r="F1" s="57"/>
      <c r="G1" s="57"/>
      <c r="H1" s="57"/>
    </row>
    <row r="3" spans="1:8" s="37" customFormat="1" ht="54.75" customHeight="1">
      <c r="A3" s="19" t="s">
        <v>0</v>
      </c>
      <c r="B3" s="19" t="s">
        <v>1</v>
      </c>
      <c r="C3" s="19" t="s">
        <v>2</v>
      </c>
      <c r="D3" s="19" t="s">
        <v>3</v>
      </c>
      <c r="E3" s="54" t="s">
        <v>143</v>
      </c>
      <c r="F3" s="7" t="s">
        <v>4</v>
      </c>
      <c r="G3" s="7" t="s">
        <v>5</v>
      </c>
      <c r="H3" s="7" t="s">
        <v>6</v>
      </c>
    </row>
    <row r="4" spans="1:8" s="37" customFormat="1" ht="28.5" customHeight="1">
      <c r="A4" s="64" t="s">
        <v>60</v>
      </c>
      <c r="B4" s="65"/>
      <c r="C4" s="36"/>
      <c r="D4" s="36"/>
      <c r="E4" s="3"/>
      <c r="F4" s="1"/>
      <c r="G4" s="44"/>
      <c r="H4" s="44"/>
    </row>
    <row r="5" spans="1:8" s="37" customFormat="1" ht="257.25" customHeight="1">
      <c r="A5" s="5" t="s">
        <v>58</v>
      </c>
      <c r="B5" s="6" t="s">
        <v>61</v>
      </c>
      <c r="C5" s="6" t="s">
        <v>59</v>
      </c>
      <c r="D5" s="36">
        <v>1</v>
      </c>
      <c r="E5" s="3">
        <v>22872</v>
      </c>
      <c r="F5" s="2">
        <f>ROUND(E5*D5,0)</f>
        <v>22872</v>
      </c>
      <c r="G5" s="8" t="s">
        <v>108</v>
      </c>
      <c r="H5" s="9" t="s">
        <v>112</v>
      </c>
    </row>
    <row r="6" spans="1:8" s="37" customFormat="1" ht="139.5" customHeight="1">
      <c r="A6" s="10" t="s">
        <v>109</v>
      </c>
      <c r="B6" s="11" t="s">
        <v>127</v>
      </c>
      <c r="C6" s="11" t="s">
        <v>110</v>
      </c>
      <c r="D6" s="36">
        <v>1</v>
      </c>
      <c r="E6" s="12">
        <v>200934</v>
      </c>
      <c r="F6" s="2">
        <f>ROUND(E6*D6,0)</f>
        <v>200934</v>
      </c>
      <c r="G6" s="13" t="s">
        <v>148</v>
      </c>
      <c r="H6" s="14" t="s">
        <v>130</v>
      </c>
    </row>
    <row r="7" spans="1:8" s="37" customFormat="1" ht="30.75" customHeight="1">
      <c r="A7" s="90" t="s">
        <v>111</v>
      </c>
      <c r="B7" s="91"/>
      <c r="C7" s="91"/>
      <c r="D7" s="91"/>
      <c r="E7" s="92"/>
      <c r="F7" s="15">
        <f>SUM(F5:F6)</f>
        <v>223806</v>
      </c>
      <c r="G7" s="13"/>
      <c r="H7" s="14"/>
    </row>
    <row r="8" spans="1:8" s="37" customFormat="1" ht="32.25" customHeight="1">
      <c r="A8" s="66" t="s">
        <v>62</v>
      </c>
      <c r="B8" s="67"/>
      <c r="C8" s="6"/>
      <c r="D8" s="36"/>
      <c r="E8" s="3"/>
      <c r="F8" s="1"/>
      <c r="G8" s="44"/>
      <c r="H8" s="44"/>
    </row>
    <row r="9" spans="1:8" ht="20.100000000000001" customHeight="1">
      <c r="A9" s="1" t="s">
        <v>9</v>
      </c>
      <c r="B9" s="1" t="s">
        <v>10</v>
      </c>
      <c r="C9" s="1"/>
      <c r="D9" s="1"/>
      <c r="E9" s="16"/>
      <c r="F9" s="2"/>
      <c r="G9" s="44"/>
      <c r="H9" s="44"/>
    </row>
    <row r="10" spans="1:8" ht="49.5" customHeight="1">
      <c r="A10" s="17" t="s">
        <v>11</v>
      </c>
      <c r="B10" s="1" t="s">
        <v>12</v>
      </c>
      <c r="C10" s="1" t="s">
        <v>13</v>
      </c>
      <c r="D10" s="1">
        <f>35068.4+5001.6+5007.8</f>
        <v>45077.8</v>
      </c>
      <c r="E10" s="16">
        <v>0.68</v>
      </c>
      <c r="F10" s="2">
        <f>ROUND(E10*D10,0)</f>
        <v>30653</v>
      </c>
      <c r="G10" s="79" t="s">
        <v>131</v>
      </c>
      <c r="H10" s="82" t="s">
        <v>129</v>
      </c>
    </row>
    <row r="11" spans="1:8" ht="63.75" customHeight="1">
      <c r="A11" s="17" t="s">
        <v>14</v>
      </c>
      <c r="B11" s="35" t="s">
        <v>57</v>
      </c>
      <c r="C11" s="1" t="s">
        <v>13</v>
      </c>
      <c r="D11" s="1">
        <f>4090.1+508.6+6489+109.2</f>
        <v>11196.900000000001</v>
      </c>
      <c r="E11" s="16">
        <v>0.7</v>
      </c>
      <c r="F11" s="2">
        <f>ROUND(E11*D11,0)</f>
        <v>7838</v>
      </c>
      <c r="G11" s="80"/>
      <c r="H11" s="83"/>
    </row>
    <row r="12" spans="1:8" ht="33.75" customHeight="1">
      <c r="A12" s="18" t="s">
        <v>63</v>
      </c>
      <c r="B12" s="34" t="s">
        <v>65</v>
      </c>
      <c r="C12" s="34" t="s">
        <v>64</v>
      </c>
      <c r="D12" s="19">
        <f>818+497.2+2.9+3799.8</f>
        <v>5117.9000000000005</v>
      </c>
      <c r="E12" s="16">
        <v>0.71</v>
      </c>
      <c r="F12" s="2">
        <f>ROUND(E12*D12,0)</f>
        <v>3634</v>
      </c>
      <c r="G12" s="80"/>
      <c r="H12" s="83"/>
    </row>
    <row r="13" spans="1:8" ht="33.75" customHeight="1">
      <c r="A13" s="18" t="s">
        <v>66</v>
      </c>
      <c r="B13" s="34" t="s">
        <v>75</v>
      </c>
      <c r="C13" s="34" t="s">
        <v>68</v>
      </c>
      <c r="D13" s="19">
        <v>152690</v>
      </c>
      <c r="E13" s="16">
        <v>0.75</v>
      </c>
      <c r="F13" s="2">
        <f>ROUND(E13*D13,0)</f>
        <v>114518</v>
      </c>
      <c r="G13" s="80"/>
      <c r="H13" s="83"/>
    </row>
    <row r="14" spans="1:8" ht="33.75" customHeight="1">
      <c r="A14" s="18" t="s">
        <v>83</v>
      </c>
      <c r="B14" s="34" t="s">
        <v>67</v>
      </c>
      <c r="C14" s="34" t="s">
        <v>68</v>
      </c>
      <c r="D14" s="19">
        <v>18409.5</v>
      </c>
      <c r="E14" s="16">
        <v>0.36</v>
      </c>
      <c r="F14" s="2">
        <f>ROUND(E14*D14,0)</f>
        <v>6627</v>
      </c>
      <c r="G14" s="81"/>
      <c r="H14" s="84"/>
    </row>
    <row r="15" spans="1:8" ht="22.5" customHeight="1">
      <c r="A15" s="17" t="s">
        <v>15</v>
      </c>
      <c r="B15" s="1" t="s">
        <v>16</v>
      </c>
      <c r="C15" s="1"/>
      <c r="D15" s="1"/>
      <c r="E15" s="16"/>
      <c r="F15" s="2"/>
      <c r="G15" s="50"/>
      <c r="H15" s="51"/>
    </row>
    <row r="16" spans="1:8" ht="163.5" customHeight="1">
      <c r="A16" s="17" t="s">
        <v>14</v>
      </c>
      <c r="B16" s="35" t="s">
        <v>106</v>
      </c>
      <c r="C16" s="1" t="s">
        <v>17</v>
      </c>
      <c r="D16" s="1">
        <v>731.6</v>
      </c>
      <c r="E16" s="16">
        <v>438.96</v>
      </c>
      <c r="F16" s="2">
        <f>ROUND(E16*D16,0)</f>
        <v>321143</v>
      </c>
      <c r="G16" s="52" t="s">
        <v>113</v>
      </c>
      <c r="H16" s="52" t="s">
        <v>132</v>
      </c>
    </row>
    <row r="17" spans="1:8" ht="79.5" customHeight="1">
      <c r="A17" s="17" t="s">
        <v>18</v>
      </c>
      <c r="B17" s="35" t="s">
        <v>105</v>
      </c>
      <c r="C17" s="1" t="s">
        <v>19</v>
      </c>
      <c r="D17" s="1">
        <v>34</v>
      </c>
      <c r="E17" s="16">
        <v>130.68</v>
      </c>
      <c r="F17" s="2">
        <f>ROUND(E17*D17,0)</f>
        <v>4443</v>
      </c>
      <c r="G17" s="44" t="s">
        <v>20</v>
      </c>
      <c r="H17" s="52" t="s">
        <v>135</v>
      </c>
    </row>
    <row r="18" spans="1:8" ht="106.5" customHeight="1">
      <c r="A18" s="17" t="s">
        <v>21</v>
      </c>
      <c r="B18" s="1" t="s">
        <v>22</v>
      </c>
      <c r="C18" s="1" t="s">
        <v>7</v>
      </c>
      <c r="D18" s="1">
        <v>46.48</v>
      </c>
      <c r="E18" s="16">
        <v>115.89</v>
      </c>
      <c r="F18" s="2">
        <f>ROUND(E18*D18,0)</f>
        <v>5387</v>
      </c>
      <c r="G18" s="20" t="s">
        <v>114</v>
      </c>
      <c r="H18" s="20" t="s">
        <v>133</v>
      </c>
    </row>
    <row r="19" spans="1:8" ht="22.5" customHeight="1">
      <c r="A19" s="17" t="s">
        <v>23</v>
      </c>
      <c r="B19" s="1" t="s">
        <v>24</v>
      </c>
      <c r="C19" s="1"/>
      <c r="D19" s="1"/>
      <c r="E19" s="16"/>
      <c r="F19" s="2"/>
      <c r="G19" s="44"/>
      <c r="H19" s="44"/>
    </row>
    <row r="20" spans="1:8" ht="25.5" customHeight="1">
      <c r="A20" s="17" t="s">
        <v>11</v>
      </c>
      <c r="B20" s="35" t="s">
        <v>76</v>
      </c>
      <c r="C20" s="1" t="s">
        <v>7</v>
      </c>
      <c r="D20" s="1">
        <v>13.2</v>
      </c>
      <c r="E20" s="16">
        <v>200.26</v>
      </c>
      <c r="F20" s="2">
        <f t="shared" ref="F20:F32" si="0">ROUND(E20*D20,0)</f>
        <v>2643</v>
      </c>
      <c r="G20" s="86" t="s">
        <v>115</v>
      </c>
      <c r="H20" s="86" t="s">
        <v>147</v>
      </c>
    </row>
    <row r="21" spans="1:8" ht="25.5" customHeight="1">
      <c r="A21" s="21" t="s">
        <v>84</v>
      </c>
      <c r="B21" s="34" t="s">
        <v>104</v>
      </c>
      <c r="C21" s="1" t="s">
        <v>7</v>
      </c>
      <c r="D21" s="19">
        <v>2.8</v>
      </c>
      <c r="E21" s="16">
        <v>200.26</v>
      </c>
      <c r="F21" s="2">
        <f t="shared" si="0"/>
        <v>561</v>
      </c>
      <c r="G21" s="85"/>
      <c r="H21" s="85"/>
    </row>
    <row r="22" spans="1:8" ht="25.5" customHeight="1">
      <c r="A22" s="21" t="s">
        <v>85</v>
      </c>
      <c r="B22" s="34" t="s">
        <v>70</v>
      </c>
      <c r="C22" s="34" t="s">
        <v>71</v>
      </c>
      <c r="D22" s="19">
        <v>1520</v>
      </c>
      <c r="E22" s="16">
        <v>10.54</v>
      </c>
      <c r="F22" s="2">
        <f t="shared" si="0"/>
        <v>16021</v>
      </c>
      <c r="G22" s="85"/>
      <c r="H22" s="85"/>
    </row>
    <row r="23" spans="1:8" ht="25.5" customHeight="1">
      <c r="A23" s="21" t="s">
        <v>86</v>
      </c>
      <c r="B23" s="34" t="s">
        <v>74</v>
      </c>
      <c r="C23" s="34" t="s">
        <v>73</v>
      </c>
      <c r="D23" s="19">
        <v>540.1</v>
      </c>
      <c r="E23" s="22">
        <v>8.2799999999999994</v>
      </c>
      <c r="F23" s="15">
        <f t="shared" si="0"/>
        <v>4472</v>
      </c>
      <c r="G23" s="85"/>
      <c r="H23" s="85"/>
    </row>
    <row r="24" spans="1:8" ht="25.5" customHeight="1">
      <c r="A24" s="21" t="s">
        <v>83</v>
      </c>
      <c r="B24" s="34" t="s">
        <v>77</v>
      </c>
      <c r="C24" s="34" t="s">
        <v>73</v>
      </c>
      <c r="D24" s="19">
        <v>540.1</v>
      </c>
      <c r="E24" s="22">
        <v>304</v>
      </c>
      <c r="F24" s="15">
        <f t="shared" si="0"/>
        <v>164190</v>
      </c>
      <c r="G24" s="85"/>
      <c r="H24" s="85"/>
    </row>
    <row r="25" spans="1:8" ht="25.5" customHeight="1">
      <c r="A25" s="21" t="s">
        <v>87</v>
      </c>
      <c r="B25" s="1" t="s">
        <v>26</v>
      </c>
      <c r="C25" s="1" t="s">
        <v>7</v>
      </c>
      <c r="D25" s="1">
        <v>20</v>
      </c>
      <c r="E25" s="16">
        <v>309.92</v>
      </c>
      <c r="F25" s="2">
        <f t="shared" si="0"/>
        <v>6198</v>
      </c>
      <c r="G25" s="86"/>
      <c r="H25" s="86"/>
    </row>
    <row r="26" spans="1:8" ht="25.5" customHeight="1">
      <c r="A26" s="21" t="s">
        <v>88</v>
      </c>
      <c r="B26" s="1" t="s">
        <v>27</v>
      </c>
      <c r="C26" s="1" t="s">
        <v>7</v>
      </c>
      <c r="D26" s="1">
        <v>34.78</v>
      </c>
      <c r="E26" s="16">
        <v>216.36</v>
      </c>
      <c r="F26" s="2">
        <f t="shared" si="0"/>
        <v>7525</v>
      </c>
      <c r="G26" s="86"/>
      <c r="H26" s="86"/>
    </row>
    <row r="27" spans="1:8" ht="25.5" customHeight="1">
      <c r="A27" s="21" t="s">
        <v>89</v>
      </c>
      <c r="B27" s="35" t="s">
        <v>78</v>
      </c>
      <c r="C27" s="1" t="s">
        <v>7</v>
      </c>
      <c r="D27" s="1">
        <v>1.1839999999999999</v>
      </c>
      <c r="E27" s="16">
        <v>517.51</v>
      </c>
      <c r="F27" s="2">
        <f t="shared" si="0"/>
        <v>613</v>
      </c>
      <c r="G27" s="86"/>
      <c r="H27" s="86"/>
    </row>
    <row r="28" spans="1:8" ht="27.75" customHeight="1">
      <c r="A28" s="21" t="s">
        <v>90</v>
      </c>
      <c r="B28" s="34" t="s">
        <v>79</v>
      </c>
      <c r="C28" s="1" t="s">
        <v>7</v>
      </c>
      <c r="D28" s="19">
        <v>15.7</v>
      </c>
      <c r="E28" s="16">
        <v>6.83</v>
      </c>
      <c r="F28" s="2">
        <f t="shared" si="0"/>
        <v>107</v>
      </c>
      <c r="G28" s="87" t="s">
        <v>118</v>
      </c>
      <c r="H28" s="87" t="s">
        <v>134</v>
      </c>
    </row>
    <row r="29" spans="1:8" ht="27.75" customHeight="1">
      <c r="A29" s="21" t="s">
        <v>91</v>
      </c>
      <c r="B29" s="34" t="s">
        <v>82</v>
      </c>
      <c r="C29" s="1" t="s">
        <v>7</v>
      </c>
      <c r="D29" s="19">
        <v>7.8</v>
      </c>
      <c r="E29" s="16">
        <v>107.45</v>
      </c>
      <c r="F29" s="2">
        <f t="shared" si="0"/>
        <v>838</v>
      </c>
      <c r="G29" s="88"/>
      <c r="H29" s="88"/>
    </row>
    <row r="30" spans="1:8" ht="27.75" customHeight="1">
      <c r="A30" s="21" t="s">
        <v>92</v>
      </c>
      <c r="B30" s="34" t="s">
        <v>80</v>
      </c>
      <c r="C30" s="1" t="s">
        <v>7</v>
      </c>
      <c r="D30" s="19">
        <v>23.5</v>
      </c>
      <c r="E30" s="16">
        <v>128.32</v>
      </c>
      <c r="F30" s="2">
        <f t="shared" si="0"/>
        <v>3016</v>
      </c>
      <c r="G30" s="88"/>
      <c r="H30" s="88"/>
    </row>
    <row r="31" spans="1:8" ht="27.75" customHeight="1">
      <c r="A31" s="21" t="s">
        <v>93</v>
      </c>
      <c r="B31" s="34" t="s">
        <v>81</v>
      </c>
      <c r="C31" s="1" t="s">
        <v>7</v>
      </c>
      <c r="D31" s="19">
        <v>129</v>
      </c>
      <c r="E31" s="16">
        <v>143.49</v>
      </c>
      <c r="F31" s="2">
        <f t="shared" si="0"/>
        <v>18510</v>
      </c>
      <c r="G31" s="89"/>
      <c r="H31" s="89"/>
    </row>
    <row r="32" spans="1:8" ht="101.25" customHeight="1">
      <c r="A32" s="21" t="s">
        <v>94</v>
      </c>
      <c r="B32" s="34" t="s">
        <v>96</v>
      </c>
      <c r="C32" s="34" t="s">
        <v>95</v>
      </c>
      <c r="D32" s="19">
        <v>173.6</v>
      </c>
      <c r="E32" s="16">
        <v>352.51</v>
      </c>
      <c r="F32" s="2">
        <f t="shared" si="0"/>
        <v>61196</v>
      </c>
      <c r="G32" s="23" t="s">
        <v>117</v>
      </c>
      <c r="H32" s="23" t="s">
        <v>128</v>
      </c>
    </row>
    <row r="33" spans="1:8" s="39" customFormat="1" ht="28.5" customHeight="1">
      <c r="A33" s="68" t="s">
        <v>72</v>
      </c>
      <c r="B33" s="69"/>
      <c r="C33" s="69"/>
      <c r="D33" s="69"/>
      <c r="E33" s="69"/>
      <c r="F33" s="2">
        <f>SUM(F9:F32)</f>
        <v>780133</v>
      </c>
      <c r="G33" s="44"/>
      <c r="H33" s="44"/>
    </row>
    <row r="34" spans="1:8" s="39" customFormat="1" ht="24" hidden="1" customHeight="1">
      <c r="A34" s="24" t="s">
        <v>28</v>
      </c>
      <c r="B34" s="25" t="s">
        <v>29</v>
      </c>
      <c r="C34" s="24" t="s">
        <v>17</v>
      </c>
      <c r="D34" s="4">
        <f>713.5</f>
        <v>713.5</v>
      </c>
      <c r="E34" s="40"/>
      <c r="F34" s="2" t="e">
        <f>D34*#REF!</f>
        <v>#REF!</v>
      </c>
      <c r="G34" s="45" t="s">
        <v>30</v>
      </c>
      <c r="H34" s="46" t="s">
        <v>31</v>
      </c>
    </row>
    <row r="35" spans="1:8" s="37" customFormat="1" ht="36" hidden="1" customHeight="1">
      <c r="A35" s="26" t="s">
        <v>32</v>
      </c>
      <c r="B35" s="27" t="s">
        <v>33</v>
      </c>
      <c r="C35" s="26" t="s">
        <v>7</v>
      </c>
      <c r="D35" s="41">
        <f>409.94+40.18</f>
        <v>450.12</v>
      </c>
      <c r="E35" s="42"/>
      <c r="F35" s="28" t="e">
        <f>D35*#REF!</f>
        <v>#REF!</v>
      </c>
      <c r="G35" s="45" t="s">
        <v>34</v>
      </c>
      <c r="H35" s="46" t="s">
        <v>35</v>
      </c>
    </row>
    <row r="36" spans="1:8" s="37" customFormat="1" ht="36" hidden="1" customHeight="1">
      <c r="A36" s="26" t="s">
        <v>36</v>
      </c>
      <c r="B36" s="27" t="s">
        <v>37</v>
      </c>
      <c r="C36" s="26" t="s">
        <v>7</v>
      </c>
      <c r="D36" s="41">
        <v>710.4</v>
      </c>
      <c r="E36" s="42"/>
      <c r="F36" s="28" t="e">
        <f>D36*#REF!</f>
        <v>#REF!</v>
      </c>
      <c r="G36" s="45" t="s">
        <v>34</v>
      </c>
      <c r="H36" s="46" t="s">
        <v>35</v>
      </c>
    </row>
    <row r="37" spans="1:8" s="37" customFormat="1" ht="24" hidden="1" customHeight="1">
      <c r="A37" s="26" t="s">
        <v>38</v>
      </c>
      <c r="B37" s="27" t="s">
        <v>39</v>
      </c>
      <c r="C37" s="26"/>
      <c r="D37" s="41">
        <v>4737.6400000000003</v>
      </c>
      <c r="E37" s="42"/>
      <c r="F37" s="28" t="e">
        <f>D37*#REF!</f>
        <v>#REF!</v>
      </c>
      <c r="G37" s="45" t="s">
        <v>8</v>
      </c>
      <c r="H37" s="46" t="s">
        <v>35</v>
      </c>
    </row>
    <row r="38" spans="1:8" s="37" customFormat="1" ht="48" hidden="1" customHeight="1">
      <c r="A38" s="26" t="s">
        <v>40</v>
      </c>
      <c r="B38" s="29" t="s">
        <v>41</v>
      </c>
      <c r="C38" s="26" t="s">
        <v>7</v>
      </c>
      <c r="D38" s="41">
        <v>926.57</v>
      </c>
      <c r="E38" s="42"/>
      <c r="F38" s="28" t="e">
        <f>D38*#REF!</f>
        <v>#REF!</v>
      </c>
      <c r="G38" s="45" t="s">
        <v>42</v>
      </c>
      <c r="H38" s="46" t="s">
        <v>35</v>
      </c>
    </row>
    <row r="39" spans="1:8" s="37" customFormat="1" ht="48" hidden="1" customHeight="1">
      <c r="A39" s="26" t="s">
        <v>43</v>
      </c>
      <c r="B39" s="29" t="s">
        <v>44</v>
      </c>
      <c r="C39" s="26" t="s">
        <v>7</v>
      </c>
      <c r="D39" s="41">
        <v>42.71</v>
      </c>
      <c r="E39" s="42"/>
      <c r="F39" s="28" t="e">
        <f>D39*#REF!</f>
        <v>#REF!</v>
      </c>
      <c r="G39" s="45" t="s">
        <v>42</v>
      </c>
      <c r="H39" s="46" t="s">
        <v>35</v>
      </c>
    </row>
    <row r="40" spans="1:8" s="37" customFormat="1" ht="48" hidden="1" customHeight="1">
      <c r="A40" s="26" t="s">
        <v>45</v>
      </c>
      <c r="B40" s="30" t="s">
        <v>46</v>
      </c>
      <c r="C40" s="26" t="s">
        <v>7</v>
      </c>
      <c r="D40" s="41">
        <v>101.34</v>
      </c>
      <c r="E40" s="42"/>
      <c r="F40" s="28" t="e">
        <f>D40*#REF!</f>
        <v>#REF!</v>
      </c>
      <c r="G40" s="45" t="s">
        <v>42</v>
      </c>
      <c r="H40" s="46" t="s">
        <v>35</v>
      </c>
    </row>
    <row r="41" spans="1:8" s="37" customFormat="1" ht="60" hidden="1" customHeight="1">
      <c r="A41" s="26" t="s">
        <v>47</v>
      </c>
      <c r="B41" s="27" t="s">
        <v>48</v>
      </c>
      <c r="C41" s="26" t="s">
        <v>13</v>
      </c>
      <c r="D41" s="41">
        <v>3241</v>
      </c>
      <c r="E41" s="42"/>
      <c r="F41" s="28" t="e">
        <f>D41*#REF!</f>
        <v>#REF!</v>
      </c>
      <c r="G41" s="31" t="s">
        <v>49</v>
      </c>
      <c r="H41" s="47" t="s">
        <v>50</v>
      </c>
    </row>
    <row r="42" spans="1:8" s="37" customFormat="1" ht="48" hidden="1" customHeight="1">
      <c r="A42" s="26" t="s">
        <v>51</v>
      </c>
      <c r="B42" s="29" t="s">
        <v>52</v>
      </c>
      <c r="C42" s="26" t="s">
        <v>7</v>
      </c>
      <c r="D42" s="41">
        <v>4.1900000000000004</v>
      </c>
      <c r="E42" s="42"/>
      <c r="F42" s="28" t="e">
        <f>D42*#REF!</f>
        <v>#REF!</v>
      </c>
      <c r="G42" s="45" t="s">
        <v>53</v>
      </c>
      <c r="H42" s="46" t="s">
        <v>35</v>
      </c>
    </row>
    <row r="43" spans="1:8" s="37" customFormat="1" ht="60.95" hidden="1" customHeight="1">
      <c r="A43" s="26" t="s">
        <v>54</v>
      </c>
      <c r="B43" s="29" t="s">
        <v>55</v>
      </c>
      <c r="C43" s="26" t="s">
        <v>7</v>
      </c>
      <c r="D43" s="41">
        <v>331.2</v>
      </c>
      <c r="E43" s="42"/>
      <c r="F43" s="28" t="e">
        <f>D43*#REF!</f>
        <v>#REF!</v>
      </c>
      <c r="G43" s="44" t="s">
        <v>56</v>
      </c>
      <c r="H43" s="46" t="s">
        <v>35</v>
      </c>
    </row>
    <row r="44" spans="1:8" s="37" customFormat="1" ht="27" hidden="1" customHeight="1">
      <c r="A44" s="41"/>
      <c r="B44" s="41"/>
      <c r="C44" s="41"/>
      <c r="D44" s="41"/>
      <c r="E44" s="42"/>
      <c r="F44" s="32" t="e">
        <f>SUM(F33:F43)</f>
        <v>#REF!</v>
      </c>
      <c r="G44" s="48"/>
      <c r="H44" s="48"/>
    </row>
    <row r="45" spans="1:8" s="37" customFormat="1" ht="32.25" customHeight="1">
      <c r="A45" s="66" t="s">
        <v>98</v>
      </c>
      <c r="B45" s="67"/>
      <c r="C45" s="6"/>
      <c r="D45" s="36"/>
      <c r="E45" s="3"/>
      <c r="F45" s="1"/>
      <c r="G45" s="44"/>
      <c r="H45" s="44"/>
    </row>
    <row r="46" spans="1:8" ht="20.100000000000001" customHeight="1">
      <c r="A46" s="1" t="s">
        <v>9</v>
      </c>
      <c r="B46" s="1" t="s">
        <v>10</v>
      </c>
      <c r="C46" s="1"/>
      <c r="D46" s="1"/>
      <c r="E46" s="16"/>
      <c r="F46" s="2"/>
      <c r="G46" s="44"/>
      <c r="H46" s="44"/>
    </row>
    <row r="47" spans="1:8" ht="54.75" customHeight="1">
      <c r="A47" s="17" t="s">
        <v>11</v>
      </c>
      <c r="B47" s="1" t="s">
        <v>12</v>
      </c>
      <c r="C47" s="1" t="s">
        <v>13</v>
      </c>
      <c r="D47" s="1">
        <f>8373.9+1327.8</f>
        <v>9701.6999999999989</v>
      </c>
      <c r="E47" s="16">
        <v>0.68</v>
      </c>
      <c r="F47" s="2">
        <f>ROUND(E47*D47,0)</f>
        <v>6597</v>
      </c>
      <c r="G47" s="79" t="s">
        <v>137</v>
      </c>
      <c r="H47" s="82" t="s">
        <v>129</v>
      </c>
    </row>
    <row r="48" spans="1:8" ht="78.75" customHeight="1">
      <c r="A48" s="17" t="s">
        <v>14</v>
      </c>
      <c r="B48" s="35" t="s">
        <v>57</v>
      </c>
      <c r="C48" s="1" t="s">
        <v>13</v>
      </c>
      <c r="D48" s="1">
        <f>19537.4+1973</f>
        <v>21510.400000000001</v>
      </c>
      <c r="E48" s="16">
        <v>0.7</v>
      </c>
      <c r="F48" s="2">
        <f>ROUND(E48*D48,0)</f>
        <v>15057</v>
      </c>
      <c r="G48" s="80"/>
      <c r="H48" s="83"/>
    </row>
    <row r="49" spans="1:8" ht="27.75" customHeight="1">
      <c r="A49" s="18" t="s">
        <v>63</v>
      </c>
      <c r="B49" s="34" t="s">
        <v>65</v>
      </c>
      <c r="C49" s="34" t="s">
        <v>64</v>
      </c>
      <c r="D49" s="19">
        <f>102.6+0.2+27.6+2273.8</f>
        <v>2404.2000000000003</v>
      </c>
      <c r="E49" s="16">
        <v>0.7</v>
      </c>
      <c r="F49" s="2">
        <f>ROUND(E49*D49,0)</f>
        <v>1683</v>
      </c>
      <c r="G49" s="80"/>
      <c r="H49" s="83"/>
    </row>
    <row r="50" spans="1:8" ht="27.75" customHeight="1">
      <c r="A50" s="18" t="s">
        <v>66</v>
      </c>
      <c r="B50" s="34" t="s">
        <v>75</v>
      </c>
      <c r="C50" s="34" t="s">
        <v>68</v>
      </c>
      <c r="D50" s="19">
        <v>31648.9</v>
      </c>
      <c r="E50" s="16">
        <v>0.78</v>
      </c>
      <c r="F50" s="2">
        <f>ROUND(E50*D50,0)</f>
        <v>24686</v>
      </c>
      <c r="G50" s="80"/>
      <c r="H50" s="83"/>
    </row>
    <row r="51" spans="1:8" ht="27.75" customHeight="1">
      <c r="A51" s="18" t="s">
        <v>83</v>
      </c>
      <c r="B51" s="34" t="s">
        <v>67</v>
      </c>
      <c r="C51" s="34" t="s">
        <v>68</v>
      </c>
      <c r="D51" s="19">
        <v>2411.1999999999998</v>
      </c>
      <c r="E51" s="16">
        <v>0.36</v>
      </c>
      <c r="F51" s="2">
        <f>ROUND(E51*D51,0)</f>
        <v>868</v>
      </c>
      <c r="G51" s="81"/>
      <c r="H51" s="84"/>
    </row>
    <row r="52" spans="1:8" ht="22.5" customHeight="1">
      <c r="A52" s="17" t="s">
        <v>15</v>
      </c>
      <c r="B52" s="1" t="s">
        <v>16</v>
      </c>
      <c r="C52" s="1"/>
      <c r="D52" s="1"/>
      <c r="E52" s="16"/>
      <c r="F52" s="2"/>
      <c r="G52" s="50"/>
      <c r="H52" s="51"/>
    </row>
    <row r="53" spans="1:8" ht="158.25" customHeight="1">
      <c r="A53" s="17" t="s">
        <v>14</v>
      </c>
      <c r="B53" s="35" t="s">
        <v>107</v>
      </c>
      <c r="C53" s="1" t="s">
        <v>17</v>
      </c>
      <c r="D53" s="1">
        <v>120</v>
      </c>
      <c r="E53" s="16">
        <v>548.70000000000005</v>
      </c>
      <c r="F53" s="2">
        <f>ROUND(E53*D53,0)</f>
        <v>65844</v>
      </c>
      <c r="G53" s="52" t="s">
        <v>113</v>
      </c>
      <c r="H53" s="52" t="s">
        <v>132</v>
      </c>
    </row>
    <row r="54" spans="1:8" ht="66.75" customHeight="1">
      <c r="A54" s="17" t="s">
        <v>18</v>
      </c>
      <c r="B54" s="35" t="s">
        <v>105</v>
      </c>
      <c r="C54" s="1" t="s">
        <v>19</v>
      </c>
      <c r="D54" s="1">
        <v>12</v>
      </c>
      <c r="E54" s="16">
        <v>130.68</v>
      </c>
      <c r="F54" s="2">
        <f>ROUND(E54*D54,0)</f>
        <v>1568</v>
      </c>
      <c r="G54" s="44" t="s">
        <v>20</v>
      </c>
      <c r="H54" s="52" t="s">
        <v>135</v>
      </c>
    </row>
    <row r="55" spans="1:8" ht="106.5" customHeight="1">
      <c r="A55" s="17" t="s">
        <v>21</v>
      </c>
      <c r="B55" s="1" t="s">
        <v>22</v>
      </c>
      <c r="C55" s="1" t="s">
        <v>7</v>
      </c>
      <c r="D55" s="1">
        <v>153.5</v>
      </c>
      <c r="E55" s="16">
        <v>121.45</v>
      </c>
      <c r="F55" s="2">
        <f>ROUND(E55*D55,0)</f>
        <v>18643</v>
      </c>
      <c r="G55" s="20" t="s">
        <v>114</v>
      </c>
      <c r="H55" s="20" t="s">
        <v>142</v>
      </c>
    </row>
    <row r="56" spans="1:8" ht="22.5" customHeight="1">
      <c r="A56" s="17" t="s">
        <v>23</v>
      </c>
      <c r="B56" s="1" t="s">
        <v>24</v>
      </c>
      <c r="C56" s="1"/>
      <c r="D56" s="1"/>
      <c r="E56" s="16"/>
      <c r="F56" s="2"/>
      <c r="G56" s="44"/>
      <c r="H56" s="44"/>
    </row>
    <row r="57" spans="1:8" ht="34.5" customHeight="1">
      <c r="A57" s="21" t="s">
        <v>85</v>
      </c>
      <c r="B57" s="34" t="s">
        <v>70</v>
      </c>
      <c r="C57" s="34" t="s">
        <v>71</v>
      </c>
      <c r="D57" s="19">
        <v>227.4</v>
      </c>
      <c r="E57" s="16">
        <v>10.54</v>
      </c>
      <c r="F57" s="2">
        <f t="shared" ref="F57:F66" si="1">ROUND(E57*D57,0)</f>
        <v>2397</v>
      </c>
      <c r="G57" s="85" t="s">
        <v>116</v>
      </c>
      <c r="H57" s="85" t="s">
        <v>146</v>
      </c>
    </row>
    <row r="58" spans="1:8" ht="34.5" customHeight="1">
      <c r="A58" s="21" t="s">
        <v>86</v>
      </c>
      <c r="B58" s="34" t="s">
        <v>74</v>
      </c>
      <c r="C58" s="34" t="s">
        <v>73</v>
      </c>
      <c r="D58" s="19">
        <v>116.5</v>
      </c>
      <c r="E58" s="22">
        <v>8.2799999999999994</v>
      </c>
      <c r="F58" s="15">
        <f t="shared" si="1"/>
        <v>965</v>
      </c>
      <c r="G58" s="85"/>
      <c r="H58" s="85"/>
    </row>
    <row r="59" spans="1:8" ht="34.5" customHeight="1">
      <c r="A59" s="21" t="s">
        <v>83</v>
      </c>
      <c r="B59" s="34" t="s">
        <v>77</v>
      </c>
      <c r="C59" s="34" t="s">
        <v>73</v>
      </c>
      <c r="D59" s="19">
        <v>116.5</v>
      </c>
      <c r="E59" s="22">
        <v>375.84</v>
      </c>
      <c r="F59" s="15">
        <f t="shared" si="1"/>
        <v>43785</v>
      </c>
      <c r="G59" s="85"/>
      <c r="H59" s="85"/>
    </row>
    <row r="60" spans="1:8" ht="34.5" customHeight="1">
      <c r="A60" s="21" t="s">
        <v>89</v>
      </c>
      <c r="B60" s="35" t="s">
        <v>78</v>
      </c>
      <c r="C60" s="1" t="s">
        <v>7</v>
      </c>
      <c r="D60" s="1">
        <v>0.2</v>
      </c>
      <c r="E60" s="16">
        <v>517.51</v>
      </c>
      <c r="F60" s="2">
        <f t="shared" si="1"/>
        <v>104</v>
      </c>
      <c r="G60" s="86"/>
      <c r="H60" s="86"/>
    </row>
    <row r="61" spans="1:8" ht="30.75" customHeight="1">
      <c r="A61" s="21" t="s">
        <v>90</v>
      </c>
      <c r="B61" s="34" t="s">
        <v>79</v>
      </c>
      <c r="C61" s="1" t="s">
        <v>7</v>
      </c>
      <c r="D61" s="19">
        <v>14.8</v>
      </c>
      <c r="E61" s="16">
        <v>6.83</v>
      </c>
      <c r="F61" s="2">
        <f t="shared" si="1"/>
        <v>101</v>
      </c>
      <c r="G61" s="87" t="s">
        <v>118</v>
      </c>
      <c r="H61" s="87" t="s">
        <v>138</v>
      </c>
    </row>
    <row r="62" spans="1:8" ht="30.75" customHeight="1">
      <c r="A62" s="21" t="s">
        <v>91</v>
      </c>
      <c r="B62" s="34" t="s">
        <v>82</v>
      </c>
      <c r="C62" s="1" t="s">
        <v>7</v>
      </c>
      <c r="D62" s="19">
        <v>5.2</v>
      </c>
      <c r="E62" s="16">
        <v>107.45</v>
      </c>
      <c r="F62" s="2">
        <f t="shared" si="1"/>
        <v>559</v>
      </c>
      <c r="G62" s="88"/>
      <c r="H62" s="88"/>
    </row>
    <row r="63" spans="1:8" ht="30.75" customHeight="1">
      <c r="A63" s="21" t="s">
        <v>92</v>
      </c>
      <c r="B63" s="34" t="s">
        <v>80</v>
      </c>
      <c r="C63" s="1" t="s">
        <v>7</v>
      </c>
      <c r="D63" s="19">
        <v>16.2</v>
      </c>
      <c r="E63" s="16">
        <v>128.32</v>
      </c>
      <c r="F63" s="2">
        <f t="shared" si="1"/>
        <v>2079</v>
      </c>
      <c r="G63" s="88"/>
      <c r="H63" s="88"/>
    </row>
    <row r="64" spans="1:8" ht="30.75" customHeight="1">
      <c r="A64" s="21" t="s">
        <v>93</v>
      </c>
      <c r="B64" s="34" t="s">
        <v>81</v>
      </c>
      <c r="C64" s="1" t="s">
        <v>7</v>
      </c>
      <c r="D64" s="19">
        <v>17.2</v>
      </c>
      <c r="E64" s="16">
        <v>143.49</v>
      </c>
      <c r="F64" s="2">
        <f t="shared" si="1"/>
        <v>2468</v>
      </c>
      <c r="G64" s="89"/>
      <c r="H64" s="89"/>
    </row>
    <row r="65" spans="1:8" ht="96" customHeight="1">
      <c r="A65" s="21" t="s">
        <v>94</v>
      </c>
      <c r="B65" s="34" t="s">
        <v>96</v>
      </c>
      <c r="C65" s="34" t="s">
        <v>95</v>
      </c>
      <c r="D65" s="19">
        <v>173.6</v>
      </c>
      <c r="E65" s="16">
        <v>352.51</v>
      </c>
      <c r="F65" s="2">
        <f t="shared" si="1"/>
        <v>61196</v>
      </c>
      <c r="G65" s="23" t="s">
        <v>117</v>
      </c>
      <c r="H65" s="23" t="s">
        <v>128</v>
      </c>
    </row>
    <row r="66" spans="1:8" ht="114" customHeight="1">
      <c r="A66" s="18" t="s">
        <v>97</v>
      </c>
      <c r="B66" s="33" t="s">
        <v>25</v>
      </c>
      <c r="C66" s="1" t="s">
        <v>7</v>
      </c>
      <c r="D66" s="19">
        <v>203.1</v>
      </c>
      <c r="E66" s="16">
        <v>145.76</v>
      </c>
      <c r="F66" s="2">
        <f t="shared" si="1"/>
        <v>29604</v>
      </c>
      <c r="G66" s="53" t="s">
        <v>119</v>
      </c>
      <c r="H66" s="53" t="s">
        <v>139</v>
      </c>
    </row>
    <row r="67" spans="1:8" s="39" customFormat="1" ht="28.5" customHeight="1">
      <c r="A67" s="68" t="s">
        <v>72</v>
      </c>
      <c r="B67" s="69"/>
      <c r="C67" s="69"/>
      <c r="D67" s="69"/>
      <c r="E67" s="69"/>
      <c r="F67" s="2">
        <f>SUM(F46:F66)</f>
        <v>278204</v>
      </c>
      <c r="G67" s="44"/>
      <c r="H67" s="44"/>
    </row>
    <row r="68" spans="1:8" s="37" customFormat="1" ht="32.25" customHeight="1">
      <c r="A68" s="66" t="s">
        <v>99</v>
      </c>
      <c r="B68" s="67"/>
      <c r="C68" s="6"/>
      <c r="D68" s="36"/>
      <c r="E68" s="3"/>
      <c r="F68" s="1"/>
      <c r="G68" s="44"/>
      <c r="H68" s="44"/>
    </row>
    <row r="69" spans="1:8" ht="20.100000000000001" customHeight="1">
      <c r="A69" s="1" t="s">
        <v>9</v>
      </c>
      <c r="B69" s="1" t="s">
        <v>10</v>
      </c>
      <c r="C69" s="1"/>
      <c r="D69" s="1"/>
      <c r="E69" s="16"/>
      <c r="F69" s="2"/>
      <c r="G69" s="44"/>
      <c r="H69" s="44"/>
    </row>
    <row r="70" spans="1:8" ht="71.25" customHeight="1">
      <c r="A70" s="17" t="s">
        <v>11</v>
      </c>
      <c r="B70" s="1" t="s">
        <v>12</v>
      </c>
      <c r="C70" s="1" t="s">
        <v>13</v>
      </c>
      <c r="D70" s="1">
        <f>2511+9597.7+1569.4</f>
        <v>13678.1</v>
      </c>
      <c r="E70" s="16">
        <v>0.68</v>
      </c>
      <c r="F70" s="2">
        <f>ROUND(E70*D70,0)</f>
        <v>9301</v>
      </c>
      <c r="G70" s="79" t="s">
        <v>137</v>
      </c>
      <c r="H70" s="82" t="s">
        <v>129</v>
      </c>
    </row>
    <row r="71" spans="1:8" ht="73.5" customHeight="1">
      <c r="A71" s="17" t="s">
        <v>14</v>
      </c>
      <c r="B71" s="35" t="s">
        <v>57</v>
      </c>
      <c r="C71" s="1" t="s">
        <v>13</v>
      </c>
      <c r="D71" s="1">
        <f>3618.4+15881.1+1553.6</f>
        <v>21053.1</v>
      </c>
      <c r="E71" s="16">
        <v>0.7</v>
      </c>
      <c r="F71" s="2">
        <f>ROUND(E71*D71,0)</f>
        <v>14737</v>
      </c>
      <c r="G71" s="80"/>
      <c r="H71" s="83"/>
    </row>
    <row r="72" spans="1:8" ht="30.75" customHeight="1">
      <c r="A72" s="18" t="s">
        <v>63</v>
      </c>
      <c r="B72" s="34" t="s">
        <v>65</v>
      </c>
      <c r="C72" s="34" t="s">
        <v>64</v>
      </c>
      <c r="D72" s="19">
        <f>9563.7+203.1+55.2+0.3+669.1+2561.7</f>
        <v>13053.100000000002</v>
      </c>
      <c r="E72" s="16">
        <v>0.7</v>
      </c>
      <c r="F72" s="2">
        <f>ROUND(E72*D72,0)</f>
        <v>9137</v>
      </c>
      <c r="G72" s="80"/>
      <c r="H72" s="83"/>
    </row>
    <row r="73" spans="1:8" ht="30.75" customHeight="1">
      <c r="A73" s="18" t="s">
        <v>66</v>
      </c>
      <c r="B73" s="34" t="s">
        <v>75</v>
      </c>
      <c r="C73" s="34" t="s">
        <v>68</v>
      </c>
      <c r="D73" s="19">
        <v>74445.399999999994</v>
      </c>
      <c r="E73" s="16">
        <v>0.75</v>
      </c>
      <c r="F73" s="2">
        <f>ROUND(E73*D73,0)</f>
        <v>55834</v>
      </c>
      <c r="G73" s="80"/>
      <c r="H73" s="83"/>
    </row>
    <row r="74" spans="1:8" ht="30.75" customHeight="1">
      <c r="A74" s="18" t="s">
        <v>83</v>
      </c>
      <c r="B74" s="34" t="s">
        <v>67</v>
      </c>
      <c r="C74" s="34" t="s">
        <v>68</v>
      </c>
      <c r="D74" s="19">
        <f>321+4563.8</f>
        <v>4884.8</v>
      </c>
      <c r="E74" s="16">
        <v>0.36</v>
      </c>
      <c r="F74" s="2">
        <f>ROUND(E74*D74,0)</f>
        <v>1759</v>
      </c>
      <c r="G74" s="81"/>
      <c r="H74" s="84"/>
    </row>
    <row r="75" spans="1:8" ht="22.5" customHeight="1">
      <c r="A75" s="17" t="s">
        <v>15</v>
      </c>
      <c r="B75" s="1" t="s">
        <v>16</v>
      </c>
      <c r="C75" s="1"/>
      <c r="D75" s="1"/>
      <c r="E75" s="16"/>
      <c r="F75" s="2"/>
      <c r="G75" s="50"/>
      <c r="H75" s="51"/>
    </row>
    <row r="76" spans="1:8" ht="164.25" customHeight="1">
      <c r="A76" s="17" t="s">
        <v>14</v>
      </c>
      <c r="B76" s="35" t="s">
        <v>107</v>
      </c>
      <c r="C76" s="1" t="s">
        <v>17</v>
      </c>
      <c r="D76" s="1">
        <v>136</v>
      </c>
      <c r="E76" s="16">
        <v>548.70000000000005</v>
      </c>
      <c r="F76" s="2">
        <f>ROUND(E76*D76,0)</f>
        <v>74623</v>
      </c>
      <c r="G76" s="52" t="s">
        <v>113</v>
      </c>
      <c r="H76" s="52" t="s">
        <v>132</v>
      </c>
    </row>
    <row r="77" spans="1:8" ht="70.5" customHeight="1">
      <c r="A77" s="17" t="s">
        <v>18</v>
      </c>
      <c r="B77" s="35" t="s">
        <v>105</v>
      </c>
      <c r="C77" s="1" t="s">
        <v>19</v>
      </c>
      <c r="D77" s="1">
        <v>16</v>
      </c>
      <c r="E77" s="16">
        <v>130.68</v>
      </c>
      <c r="F77" s="2">
        <f>ROUND(E77*D77,0)</f>
        <v>2091</v>
      </c>
      <c r="G77" s="44" t="s">
        <v>20</v>
      </c>
      <c r="H77" s="52" t="s">
        <v>135</v>
      </c>
    </row>
    <row r="78" spans="1:8" ht="106.5" customHeight="1">
      <c r="A78" s="17" t="s">
        <v>21</v>
      </c>
      <c r="B78" s="1" t="s">
        <v>22</v>
      </c>
      <c r="C78" s="1" t="s">
        <v>7</v>
      </c>
      <c r="D78" s="1">
        <v>30</v>
      </c>
      <c r="E78" s="16">
        <v>121.45</v>
      </c>
      <c r="F78" s="2">
        <f>ROUND(E78*D78,0)</f>
        <v>3644</v>
      </c>
      <c r="G78" s="20" t="s">
        <v>114</v>
      </c>
      <c r="H78" s="20" t="s">
        <v>140</v>
      </c>
    </row>
    <row r="79" spans="1:8" ht="22.5" customHeight="1">
      <c r="A79" s="17" t="s">
        <v>23</v>
      </c>
      <c r="B79" s="1" t="s">
        <v>24</v>
      </c>
      <c r="C79" s="1"/>
      <c r="D79" s="1"/>
      <c r="E79" s="16"/>
      <c r="F79" s="2"/>
      <c r="G79" s="44"/>
      <c r="H79" s="44"/>
    </row>
    <row r="80" spans="1:8" ht="39.75" customHeight="1">
      <c r="A80" s="21" t="s">
        <v>84</v>
      </c>
      <c r="B80" s="34" t="s">
        <v>69</v>
      </c>
      <c r="C80" s="1" t="s">
        <v>7</v>
      </c>
      <c r="D80" s="19">
        <v>14.6</v>
      </c>
      <c r="E80" s="16">
        <v>200.26</v>
      </c>
      <c r="F80" s="2">
        <f t="shared" ref="F80:F91" si="2">ROUND(E80*D80,0)</f>
        <v>2924</v>
      </c>
      <c r="G80" s="85" t="s">
        <v>116</v>
      </c>
      <c r="H80" s="85" t="s">
        <v>145</v>
      </c>
    </row>
    <row r="81" spans="1:8" ht="39.75" customHeight="1">
      <c r="A81" s="21" t="s">
        <v>85</v>
      </c>
      <c r="B81" s="34" t="s">
        <v>70</v>
      </c>
      <c r="C81" s="34" t="s">
        <v>71</v>
      </c>
      <c r="D81" s="19">
        <v>393.6</v>
      </c>
      <c r="E81" s="16">
        <v>10.54</v>
      </c>
      <c r="F81" s="2">
        <f t="shared" si="2"/>
        <v>4149</v>
      </c>
      <c r="G81" s="85"/>
      <c r="H81" s="85"/>
    </row>
    <row r="82" spans="1:8" ht="39.75" customHeight="1">
      <c r="A82" s="21" t="s">
        <v>86</v>
      </c>
      <c r="B82" s="34" t="s">
        <v>74</v>
      </c>
      <c r="C82" s="34" t="s">
        <v>73</v>
      </c>
      <c r="D82" s="19">
        <v>198.6</v>
      </c>
      <c r="E82" s="22">
        <v>8.2799999999999994</v>
      </c>
      <c r="F82" s="15">
        <f t="shared" si="2"/>
        <v>1644</v>
      </c>
      <c r="G82" s="85"/>
      <c r="H82" s="85"/>
    </row>
    <row r="83" spans="1:8" ht="39.75" customHeight="1">
      <c r="A83" s="21" t="s">
        <v>83</v>
      </c>
      <c r="B83" s="34" t="s">
        <v>77</v>
      </c>
      <c r="C83" s="34" t="s">
        <v>73</v>
      </c>
      <c r="D83" s="19">
        <v>198.6</v>
      </c>
      <c r="E83" s="22">
        <v>375.84</v>
      </c>
      <c r="F83" s="15">
        <f t="shared" si="2"/>
        <v>74642</v>
      </c>
      <c r="G83" s="85"/>
      <c r="H83" s="85"/>
    </row>
    <row r="84" spans="1:8" ht="39.75" customHeight="1">
      <c r="A84" s="21" t="s">
        <v>89</v>
      </c>
      <c r="B84" s="35" t="s">
        <v>78</v>
      </c>
      <c r="C84" s="1" t="s">
        <v>7</v>
      </c>
      <c r="D84" s="1">
        <v>0.3</v>
      </c>
      <c r="E84" s="16">
        <v>517.51</v>
      </c>
      <c r="F84" s="2">
        <f t="shared" si="2"/>
        <v>155</v>
      </c>
      <c r="G84" s="86"/>
      <c r="H84" s="86"/>
    </row>
    <row r="85" spans="1:8" ht="24.75" customHeight="1">
      <c r="A85" s="21" t="s">
        <v>90</v>
      </c>
      <c r="B85" s="34" t="s">
        <v>79</v>
      </c>
      <c r="C85" s="1" t="s">
        <v>7</v>
      </c>
      <c r="D85" s="19">
        <v>8.6</v>
      </c>
      <c r="E85" s="16">
        <v>6.83</v>
      </c>
      <c r="F85" s="2">
        <f t="shared" si="2"/>
        <v>59</v>
      </c>
      <c r="G85" s="87" t="s">
        <v>118</v>
      </c>
      <c r="H85" s="87" t="s">
        <v>138</v>
      </c>
    </row>
    <row r="86" spans="1:8" ht="24.75" customHeight="1">
      <c r="A86" s="21" t="s">
        <v>91</v>
      </c>
      <c r="B86" s="34" t="s">
        <v>82</v>
      </c>
      <c r="C86" s="1" t="s">
        <v>7</v>
      </c>
      <c r="D86" s="19">
        <v>5.9</v>
      </c>
      <c r="E86" s="16">
        <v>107.45</v>
      </c>
      <c r="F86" s="2">
        <f t="shared" si="2"/>
        <v>634</v>
      </c>
      <c r="G86" s="88"/>
      <c r="H86" s="88"/>
    </row>
    <row r="87" spans="1:8" ht="24.75" customHeight="1">
      <c r="A87" s="21" t="s">
        <v>92</v>
      </c>
      <c r="B87" s="34" t="s">
        <v>80</v>
      </c>
      <c r="C87" s="1" t="s">
        <v>7</v>
      </c>
      <c r="D87" s="19">
        <v>18.2</v>
      </c>
      <c r="E87" s="16">
        <v>128.32</v>
      </c>
      <c r="F87" s="2">
        <f t="shared" si="2"/>
        <v>2335</v>
      </c>
      <c r="G87" s="88"/>
      <c r="H87" s="88"/>
    </row>
    <row r="88" spans="1:8" ht="24.75" customHeight="1">
      <c r="A88" s="21" t="s">
        <v>93</v>
      </c>
      <c r="B88" s="34" t="s">
        <v>81</v>
      </c>
      <c r="C88" s="1" t="s">
        <v>7</v>
      </c>
      <c r="D88" s="19">
        <v>27.8</v>
      </c>
      <c r="E88" s="16">
        <v>143.49</v>
      </c>
      <c r="F88" s="2">
        <f t="shared" si="2"/>
        <v>3989</v>
      </c>
      <c r="G88" s="89"/>
      <c r="H88" s="89"/>
    </row>
    <row r="89" spans="1:8" ht="107.25" customHeight="1">
      <c r="A89" s="21" t="s">
        <v>94</v>
      </c>
      <c r="B89" s="34" t="s">
        <v>96</v>
      </c>
      <c r="C89" s="34" t="s">
        <v>95</v>
      </c>
      <c r="D89" s="19">
        <v>113.6</v>
      </c>
      <c r="E89" s="16">
        <v>352.51</v>
      </c>
      <c r="F89" s="2">
        <f t="shared" si="2"/>
        <v>40045</v>
      </c>
      <c r="G89" s="23" t="s">
        <v>117</v>
      </c>
      <c r="H89" s="23" t="s">
        <v>128</v>
      </c>
    </row>
    <row r="90" spans="1:8" ht="110.25" customHeight="1">
      <c r="A90" s="18" t="s">
        <v>97</v>
      </c>
      <c r="B90" s="33" t="s">
        <v>25</v>
      </c>
      <c r="C90" s="1" t="s">
        <v>7</v>
      </c>
      <c r="D90" s="19">
        <v>253.8</v>
      </c>
      <c r="E90" s="16">
        <v>145.76</v>
      </c>
      <c r="F90" s="2">
        <f t="shared" si="2"/>
        <v>36994</v>
      </c>
      <c r="G90" s="53" t="s">
        <v>119</v>
      </c>
      <c r="H90" s="53" t="s">
        <v>141</v>
      </c>
    </row>
    <row r="91" spans="1:8" ht="114" customHeight="1">
      <c r="A91" s="18" t="s">
        <v>101</v>
      </c>
      <c r="B91" s="33" t="s">
        <v>100</v>
      </c>
      <c r="C91" s="34" t="s">
        <v>102</v>
      </c>
      <c r="D91" s="19">
        <v>47.9</v>
      </c>
      <c r="E91" s="16">
        <v>267.62</v>
      </c>
      <c r="F91" s="2">
        <f t="shared" si="2"/>
        <v>12819</v>
      </c>
      <c r="G91" s="53" t="s">
        <v>120</v>
      </c>
      <c r="H91" s="53" t="s">
        <v>136</v>
      </c>
    </row>
    <row r="92" spans="1:8" s="39" customFormat="1" ht="28.5" customHeight="1">
      <c r="A92" s="68" t="s">
        <v>72</v>
      </c>
      <c r="B92" s="69"/>
      <c r="C92" s="69"/>
      <c r="D92" s="69"/>
      <c r="E92" s="69"/>
      <c r="F92" s="2">
        <f>SUM(F69:F91)</f>
        <v>351515</v>
      </c>
      <c r="G92" s="44"/>
      <c r="H92" s="44"/>
    </row>
    <row r="93" spans="1:8" s="37" customFormat="1" ht="28.5" customHeight="1">
      <c r="A93" s="70" t="s">
        <v>103</v>
      </c>
      <c r="B93" s="71"/>
      <c r="C93" s="71"/>
      <c r="D93" s="71"/>
      <c r="E93" s="72"/>
      <c r="F93" s="43">
        <f>F7+F33+F67+F92</f>
        <v>1633658</v>
      </c>
      <c r="G93" s="49"/>
      <c r="H93" s="49"/>
    </row>
    <row r="94" spans="1:8" s="37" customFormat="1" ht="23.25" customHeight="1">
      <c r="A94" s="73" t="s">
        <v>121</v>
      </c>
      <c r="B94" s="74"/>
      <c r="C94" s="74"/>
      <c r="D94" s="74"/>
      <c r="E94" s="74"/>
      <c r="F94" s="74"/>
      <c r="G94" s="74"/>
      <c r="H94" s="75"/>
    </row>
    <row r="95" spans="1:8" s="37" customFormat="1" ht="34.5" customHeight="1">
      <c r="A95" s="58"/>
      <c r="B95" s="59"/>
      <c r="C95" s="59"/>
      <c r="D95" s="59"/>
      <c r="E95" s="59"/>
      <c r="F95" s="59"/>
      <c r="G95" s="59"/>
      <c r="H95" s="60"/>
    </row>
    <row r="96" spans="1:8" s="56" customFormat="1" ht="13.5" customHeight="1">
      <c r="A96" s="76" t="s">
        <v>122</v>
      </c>
      <c r="B96" s="77"/>
      <c r="C96" s="77"/>
      <c r="D96" s="77"/>
      <c r="E96" s="77"/>
      <c r="F96" s="77"/>
      <c r="G96" s="77"/>
      <c r="H96" s="78"/>
    </row>
    <row r="97" spans="1:8" s="56" customFormat="1" ht="30" customHeight="1">
      <c r="A97" s="58" t="s">
        <v>123</v>
      </c>
      <c r="B97" s="59"/>
      <c r="C97" s="59"/>
      <c r="D97" s="59"/>
      <c r="E97" s="59"/>
      <c r="F97" s="59"/>
      <c r="G97" s="59"/>
      <c r="H97" s="60"/>
    </row>
    <row r="98" spans="1:8" s="56" customFormat="1" ht="24" customHeight="1">
      <c r="A98" s="58" t="s">
        <v>124</v>
      </c>
      <c r="B98" s="59"/>
      <c r="C98" s="59"/>
      <c r="D98" s="59"/>
      <c r="E98" s="59"/>
      <c r="F98" s="59"/>
      <c r="G98" s="59"/>
      <c r="H98" s="60"/>
    </row>
    <row r="99" spans="1:8" s="56" customFormat="1" ht="24" customHeight="1">
      <c r="A99" s="58" t="s">
        <v>125</v>
      </c>
      <c r="B99" s="59"/>
      <c r="C99" s="59"/>
      <c r="D99" s="59"/>
      <c r="E99" s="59"/>
      <c r="F99" s="59"/>
      <c r="G99" s="59"/>
      <c r="H99" s="60"/>
    </row>
    <row r="100" spans="1:8" s="56" customFormat="1" ht="31.5" customHeight="1">
      <c r="A100" s="61" t="s">
        <v>126</v>
      </c>
      <c r="B100" s="62"/>
      <c r="C100" s="62"/>
      <c r="D100" s="62"/>
      <c r="E100" s="62"/>
      <c r="F100" s="62"/>
      <c r="G100" s="62"/>
      <c r="H100" s="63"/>
    </row>
  </sheetData>
  <mergeCells count="34">
    <mergeCell ref="G28:G31"/>
    <mergeCell ref="H28:H31"/>
    <mergeCell ref="A7:E7"/>
    <mergeCell ref="G10:G14"/>
    <mergeCell ref="H10:H14"/>
    <mergeCell ref="G20:G27"/>
    <mergeCell ref="H20:H27"/>
    <mergeCell ref="G80:G84"/>
    <mergeCell ref="H80:H84"/>
    <mergeCell ref="G85:G88"/>
    <mergeCell ref="H85:H88"/>
    <mergeCell ref="A33:E33"/>
    <mergeCell ref="G47:G51"/>
    <mergeCell ref="H47:H51"/>
    <mergeCell ref="G57:G60"/>
    <mergeCell ref="H57:H60"/>
    <mergeCell ref="G61:G64"/>
    <mergeCell ref="H61:H64"/>
    <mergeCell ref="A1:H1"/>
    <mergeCell ref="A99:H99"/>
    <mergeCell ref="A100:H100"/>
    <mergeCell ref="A4:B4"/>
    <mergeCell ref="A8:B8"/>
    <mergeCell ref="A45:B45"/>
    <mergeCell ref="A68:B68"/>
    <mergeCell ref="A92:E92"/>
    <mergeCell ref="A93:E93"/>
    <mergeCell ref="A94:H95"/>
    <mergeCell ref="A96:H96"/>
    <mergeCell ref="A97:H97"/>
    <mergeCell ref="A98:H98"/>
    <mergeCell ref="A67:E67"/>
    <mergeCell ref="G70:G74"/>
    <mergeCell ref="H70:H74"/>
  </mergeCells>
  <phoneticPr fontId="17" type="noConversion"/>
  <pageMargins left="0.9055118110236221" right="0.9055118110236221" top="0.94488188976377963" bottom="1.0236220472440944" header="0.31496062992125984" footer="0.15748031496062992"/>
  <pageSetup paperSize="9" orientation="landscape" verticalDpi="0" r:id="rId1"/>
  <headerFooter>
    <oddFooter>&amp;L投标法定代表人或授权委托人（签字盖章）：&amp;R第&amp;P页共&amp;N页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工程量清单</vt:lpstr>
      <vt:lpstr>工程量清单!Print_Titles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hp</cp:lastModifiedBy>
  <cp:lastPrinted>2020-07-31T06:10:17Z</cp:lastPrinted>
  <dcterms:created xsi:type="dcterms:W3CDTF">2020-02-19T11:30:00Z</dcterms:created>
  <dcterms:modified xsi:type="dcterms:W3CDTF">2020-07-31T07:10:48Z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